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el Hahn\Dropbox\Body Division\Fellowship Docs\Schedules\2023-24\"/>
    </mc:Choice>
  </mc:AlternateContent>
  <xr:revisionPtr revIDLastSave="809" documentId="8_{9998AD97-E237-40E9-BD87-A9432A563BE2}" xr6:coauthVersionLast="47" xr6:coauthVersionMax="47" xr10:uidLastSave="{5B566A2B-91B7-4FBC-86A0-EE62D1BDB777}"/>
  <bookViews>
    <workbookView xWindow="-98" yWindow="-98" windowWidth="24196" windowHeight="13096" xr2:uid="{00000000-000D-0000-FFFF-FFFF00000000}"/>
  </bookViews>
  <sheets>
    <sheet name="Schedule" sheetId="1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H26" i="12" l="1"/>
  <c r="BE26" i="12"/>
  <c r="BF26" i="12"/>
  <c r="BG26" i="12"/>
  <c r="BI26" i="12" l="1"/>
  <c r="BE32" i="12" l="1"/>
  <c r="D17" i="12"/>
  <c r="E17" i="12"/>
  <c r="F17" i="12"/>
  <c r="G17" i="12"/>
  <c r="H17" i="12"/>
  <c r="I17" i="12"/>
  <c r="J17" i="12"/>
  <c r="K17" i="12"/>
  <c r="L17" i="12"/>
  <c r="M17" i="12"/>
  <c r="N17" i="12"/>
  <c r="O17" i="12"/>
  <c r="P17" i="12"/>
  <c r="Q17" i="12"/>
  <c r="R17" i="12"/>
  <c r="S17" i="12"/>
  <c r="T17" i="12"/>
  <c r="U17" i="12"/>
  <c r="V17" i="12"/>
  <c r="W17" i="12"/>
  <c r="X17" i="12"/>
  <c r="Y17" i="12"/>
  <c r="Z17" i="12"/>
  <c r="AA17" i="12"/>
  <c r="AB17" i="12"/>
  <c r="AC17" i="12"/>
  <c r="AD17" i="12"/>
  <c r="AE17" i="12"/>
  <c r="AF17" i="12"/>
  <c r="AG17" i="12"/>
  <c r="AH17" i="12"/>
  <c r="AI17" i="12"/>
  <c r="AJ17" i="12"/>
  <c r="AK17" i="12"/>
  <c r="AL17" i="12"/>
  <c r="AM17" i="12"/>
  <c r="AN17" i="12"/>
  <c r="AO17" i="12"/>
  <c r="AP17" i="12"/>
  <c r="AQ17" i="12"/>
  <c r="AR17" i="12"/>
  <c r="AS17" i="12"/>
  <c r="AT17" i="12"/>
  <c r="AU17" i="12"/>
  <c r="AV17" i="12"/>
  <c r="AW17" i="12"/>
  <c r="AX17" i="12"/>
  <c r="AY17" i="12"/>
  <c r="AZ17" i="12"/>
  <c r="BA17" i="12"/>
  <c r="BB17" i="12"/>
  <c r="C17" i="12"/>
  <c r="B9" i="12" l="1"/>
  <c r="B8" i="12"/>
  <c r="B13" i="12"/>
  <c r="B12" i="12"/>
  <c r="B11" i="12"/>
  <c r="D2" i="12"/>
  <c r="E2" i="12" s="1"/>
  <c r="F2" i="12" s="1"/>
  <c r="G2" i="12" s="1"/>
  <c r="H2" i="12" s="1"/>
  <c r="I2" i="12" s="1"/>
  <c r="J2" i="12" s="1"/>
  <c r="K2" i="12" s="1"/>
  <c r="L2" i="12" s="1"/>
  <c r="M2" i="12" s="1"/>
  <c r="N2" i="12" s="1"/>
  <c r="O2" i="12" s="1"/>
  <c r="P2" i="12" s="1"/>
  <c r="Q2" i="12" s="1"/>
  <c r="R2" i="12" s="1"/>
  <c r="S2" i="12" s="1"/>
  <c r="T2" i="12" s="1"/>
  <c r="U2" i="12" s="1"/>
  <c r="V2" i="12" s="1"/>
  <c r="W2" i="12" s="1"/>
  <c r="X2" i="12" s="1"/>
  <c r="Y2" i="12" s="1"/>
  <c r="Z2" i="12" s="1"/>
  <c r="AA2" i="12" s="1"/>
  <c r="AB2" i="12" s="1"/>
  <c r="AC2" i="12" s="1"/>
  <c r="AD2" i="12" s="1"/>
  <c r="AE2" i="12" s="1"/>
  <c r="AF2" i="12" s="1"/>
  <c r="AG2" i="12" s="1"/>
  <c r="AH2" i="12" s="1"/>
  <c r="AI2" i="12" s="1"/>
  <c r="AJ2" i="12" s="1"/>
  <c r="AK2" i="12" s="1"/>
  <c r="AL2" i="12" s="1"/>
  <c r="AM2" i="12" s="1"/>
  <c r="AN2" i="12" s="1"/>
  <c r="AO2" i="12" s="1"/>
  <c r="AP2" i="12" s="1"/>
  <c r="AQ2" i="12" s="1"/>
  <c r="AR2" i="12" s="1"/>
  <c r="AS2" i="12" s="1"/>
  <c r="AT2" i="12" s="1"/>
  <c r="AU2" i="12" s="1"/>
  <c r="AV2" i="12" s="1"/>
  <c r="AW2" i="12" s="1"/>
  <c r="AX2" i="12" s="1"/>
  <c r="AY2" i="12" s="1"/>
  <c r="AZ2" i="12" s="1"/>
  <c r="BA2" i="12" s="1"/>
  <c r="BB2" i="12" s="1"/>
  <c r="B15" i="12"/>
  <c r="B16" i="12"/>
  <c r="B7" i="12"/>
  <c r="B6" i="12"/>
  <c r="B14" i="12"/>
  <c r="B3" i="12"/>
  <c r="B4" i="12"/>
  <c r="B5" i="12"/>
  <c r="B10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tc={F1BF3C07-AC04-4F67-B8FF-62150C00064B}</author>
  </authors>
  <commentList>
    <comment ref="AU4" authorId="0" shapeId="0" xr:uid="{F1BF3C07-AC04-4F67-B8FF-62150C00064B}">
      <text>
        <t>[Threaded comment]
Your version of Excel allows you to read this threaded comment; however, any edits to it will get removed if the file is opened in a newer version of Excel. Learn more: https://go.microsoft.com/fwlink/?linkid=870924
Comment:
    Vacation flex day on 5/9</t>
      </text>
    </comment>
  </commentList>
</comments>
</file>

<file path=xl/sharedStrings.xml><?xml version="1.0" encoding="utf-8"?>
<sst xmlns="http://schemas.openxmlformats.org/spreadsheetml/2006/main" count="818" uniqueCount="129">
  <si>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</si>
  <si>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</si>
  <si>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</si>
  <si>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</si>
  <si>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</si>
  <si>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</si>
  <si>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</si>
  <si>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</si>
  <si>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</si>
  <si>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</si>
  <si>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</si>
  <si>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</si>
  <si>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</si>
  <si>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Body 1</t>
  </si>
  <si>
    <t>Trivedi</t>
  </si>
  <si>
    <t>Gomez</t>
  </si>
  <si>
    <t>Kohanzad</t>
  </si>
  <si>
    <t>Hosseiny</t>
  </si>
  <si>
    <t>Saucedo</t>
  </si>
  <si>
    <t>BaRNard</t>
  </si>
  <si>
    <t>Mittelstein</t>
  </si>
  <si>
    <t>Sy</t>
  </si>
  <si>
    <t>Haddad</t>
  </si>
  <si>
    <t>Body 2</t>
  </si>
  <si>
    <t>Almogati</t>
  </si>
  <si>
    <t>Alzate</t>
  </si>
  <si>
    <t>Ghazi Sherbaf</t>
  </si>
  <si>
    <t>Windham-Herman</t>
  </si>
  <si>
    <t>Mirmomen</t>
  </si>
  <si>
    <t>Gichamo</t>
  </si>
  <si>
    <t>Chai</t>
  </si>
  <si>
    <t>Barkovich</t>
  </si>
  <si>
    <t>Dao</t>
  </si>
  <si>
    <t>Barahman</t>
  </si>
  <si>
    <t>Keller</t>
  </si>
  <si>
    <t>Alshubrami</t>
  </si>
  <si>
    <t>Saleh</t>
  </si>
  <si>
    <t>Body 3</t>
  </si>
  <si>
    <t>Koellhoffer</t>
  </si>
  <si>
    <t>Skaggs</t>
  </si>
  <si>
    <t>Monterroso</t>
  </si>
  <si>
    <t>Ghani</t>
  </si>
  <si>
    <t>Anaam</t>
  </si>
  <si>
    <t>Zabel</t>
  </si>
  <si>
    <t>Alla</t>
  </si>
  <si>
    <t>Meriwether</t>
  </si>
  <si>
    <t>Body 4</t>
  </si>
  <si>
    <t>Almanie</t>
  </si>
  <si>
    <t>Qaseem</t>
  </si>
  <si>
    <t>Thompson</t>
  </si>
  <si>
    <t>An</t>
  </si>
  <si>
    <t>Almohaideb</t>
  </si>
  <si>
    <t>Abraham</t>
  </si>
  <si>
    <t>Alafif</t>
  </si>
  <si>
    <t>Chen</t>
  </si>
  <si>
    <t>Thomas</t>
  </si>
  <si>
    <t>Fetal FC</t>
  </si>
  <si>
    <t>BaRNawi</t>
  </si>
  <si>
    <t>Castro</t>
  </si>
  <si>
    <t>Body Residents (not FC)</t>
  </si>
  <si>
    <t>KOP1</t>
  </si>
  <si>
    <t>RN</t>
  </si>
  <si>
    <t>JM</t>
  </si>
  <si>
    <t>JH</t>
  </si>
  <si>
    <t>AG</t>
  </si>
  <si>
    <t>KOP2</t>
  </si>
  <si>
    <t>SE MSK off 2/26</t>
  </si>
  <si>
    <t>Comora MSK</t>
  </si>
  <si>
    <t>Pierce MSK</t>
  </si>
  <si>
    <t>KOP-MRI Fellow</t>
  </si>
  <si>
    <t>CV</t>
  </si>
  <si>
    <t>HC 1</t>
  </si>
  <si>
    <t>JH (wed-fri)</t>
  </si>
  <si>
    <t>no fellow</t>
  </si>
  <si>
    <t>AG 4/25 only</t>
  </si>
  <si>
    <t>HC 2</t>
  </si>
  <si>
    <t>TH 1</t>
  </si>
  <si>
    <t>JH (mon,tues)</t>
  </si>
  <si>
    <t>TH 2</t>
  </si>
  <si>
    <t>AG not 4/25</t>
  </si>
  <si>
    <t>ER PM</t>
  </si>
  <si>
    <t>JH 5-7</t>
  </si>
  <si>
    <t>er pm:</t>
  </si>
  <si>
    <t>Vacation</t>
  </si>
  <si>
    <t>RN 8/3-4 (2d)</t>
  </si>
  <si>
    <t>JH (4d)</t>
  </si>
  <si>
    <t>JM (5d)</t>
  </si>
  <si>
    <t>AG 11/20-22</t>
  </si>
  <si>
    <t>JH 4, 8 (2d)</t>
  </si>
  <si>
    <t>JM (8, 1d)</t>
  </si>
  <si>
    <t>JH (5d)</t>
  </si>
  <si>
    <t>RN (16-18, 3d)</t>
  </si>
  <si>
    <t>AG (27, 1d)</t>
  </si>
  <si>
    <t>AG (5d)</t>
  </si>
  <si>
    <t>JH 1 (1d)</t>
  </si>
  <si>
    <t>Elective</t>
  </si>
  <si>
    <t>Other</t>
  </si>
  <si>
    <t>AG at Navy</t>
  </si>
  <si>
    <t>JM (3/4 P)</t>
  </si>
  <si>
    <t>JH CT OP</t>
  </si>
  <si>
    <t>AG CT OP</t>
  </si>
  <si>
    <t>JM OP CT</t>
  </si>
  <si>
    <t>RN OP CT</t>
  </si>
  <si>
    <t>Fellow Call</t>
  </si>
  <si>
    <t>no fellow:</t>
  </si>
  <si>
    <t>&amp; 9/4</t>
  </si>
  <si>
    <t>&amp; 11/10</t>
  </si>
  <si>
    <t>&amp; 11/23-24</t>
  </si>
  <si>
    <t>&amp; 12/25-26</t>
  </si>
  <si>
    <t>&amp; 12/29 &amp; 1/1</t>
  </si>
  <si>
    <t>&amp; 1/15</t>
  </si>
  <si>
    <t>&amp; 2/19</t>
  </si>
  <si>
    <t>&amp; 5/27</t>
  </si>
  <si>
    <t>&amp; 6/19</t>
  </si>
  <si>
    <t>GynOncTB</t>
  </si>
  <si>
    <t>n/a</t>
  </si>
  <si>
    <t>LCG</t>
  </si>
  <si>
    <t>GITB</t>
  </si>
  <si>
    <t>none</t>
  </si>
  <si>
    <t>GUTB</t>
  </si>
  <si>
    <t>Trauma</t>
  </si>
  <si>
    <t>UroConf</t>
  </si>
  <si>
    <t>need</t>
  </si>
  <si>
    <t>JM sick M&amp;Tu</t>
  </si>
  <si>
    <t>Holidays</t>
  </si>
  <si>
    <t>Notes</t>
  </si>
  <si>
    <t>RS MSK</t>
  </si>
  <si>
    <t>SE MSK</t>
  </si>
  <si>
    <t>AG@TH Wed 2/28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</si>
</sst>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8"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sz val="12"/>
      <color rgb="FFFF0000"/>
      <name val="Calibri"/>
      <family val="2"/>
    </font>
    <font>
      <sz val="12"/>
      <color rgb="FF70AD47"/>
      <name val="Calibri"/>
      <family val="2"/>
    </font>
    <font>
      <sz val="12"/>
      <color rgb="FF000000"/>
      <name val="Calibri"/>
    </font>
    <font>
      <i/>
      <sz val="12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left" shrinkToFit="1"/>
    </xf>
    <xf numFmtId="0" fontId="1" fillId="0" borderId="0" xfId="0" applyFont="1" applyAlignment="1">
      <alignment horizontal="center" shrinkToFit="1"/>
    </xf>
    <xf numFmtId="0" fontId="2" fillId="2" borderId="0" xfId="0" applyFont="1" applyFill="1" applyAlignment="1">
      <alignment horizontal="center" shrinkToFit="1"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164" fontId="1" fillId="0" borderId="0" xfId="0" applyNumberFormat="1" applyFont="1" applyAlignment="1">
      <alignment horizontal="center" shrinkToFi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0" fontId="1" fillId="5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" fillId="6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6" fillId="5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Robinson, Adam" id="{214AF4AE-7E48-4CD2-BAFD-85AFB20723FE}" userId="S::aarobinson@health.ucsd.edu::9198c31b-abec-4c5f-928b-b44d656d8007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U4" dT="2023-05-11T23:53:49.94" personId="{214AF4AE-7E48-4CD2-BAFD-85AFB20723FE}" id="{F1BF3C07-AC04-4F67-B8FF-62150C00064B}">
    <text>Vacation flex day on 5/9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45"/>
  <sheetViews>
    <sheetView tabSelected="1" zoomScale="85" zoomScaleNormal="85" workbookViewId="0">
      <pane xSplit="2" ySplit="2" topLeftCell="AC19" activePane="bottomRight" state="frozen"/>
      <selection pane="bottomRight" activeCell="AS28" sqref="AS28"/>
      <selection pane="bottomLeft" activeCell="A5" sqref="A5"/>
      <selection pane="topRight" activeCell="C1" sqref="C1"/>
    </sheetView>
  </sheetViews>
  <sheetFormatPr defaultColWidth="10.875" defaultRowHeight="15.75"/>
  <cols>
    <col min="1" max="1" width="18.5" style="8" bestFit="1" customWidth="1"/>
    <col min="2" max="2" width="4.125" style="4" customWidth="1"/>
    <col min="3" max="6" width="10.875" style="4"/>
    <col min="7" max="7" width="11.75" style="4" customWidth="1"/>
    <col min="8" max="9" width="10.875" style="4"/>
    <col min="10" max="10" width="13.75" style="4" customWidth="1"/>
    <col min="11" max="27" width="10.875" style="4"/>
    <col min="28" max="28" width="13.5" style="4" customWidth="1"/>
    <col min="29" max="35" width="10.875" style="4"/>
    <col min="36" max="36" width="12.875" style="4" customWidth="1"/>
    <col min="37" max="37" width="15.25" style="4" customWidth="1"/>
    <col min="38" max="48" width="10.875" style="4"/>
    <col min="49" max="49" width="12" style="4" customWidth="1"/>
    <col min="50" max="50" width="10.875" style="4"/>
    <col min="51" max="51" width="11.375" style="4" customWidth="1"/>
    <col min="52" max="52" width="11.25" style="4" customWidth="1"/>
    <col min="53" max="16384" width="10.875" style="4"/>
  </cols>
  <sheetData>
    <row r="1" spans="1:55">
      <c r="A1" s="1"/>
      <c r="B1" s="2"/>
      <c r="C1" s="3" t="s">
        <v>0</v>
      </c>
      <c r="D1" s="2">
        <v>2</v>
      </c>
      <c r="E1" s="2">
        <v>3</v>
      </c>
      <c r="F1" s="2">
        <v>4</v>
      </c>
      <c r="G1" s="3" t="s">
        <v>1</v>
      </c>
      <c r="H1" s="2">
        <v>6</v>
      </c>
      <c r="I1" s="2">
        <v>7</v>
      </c>
      <c r="J1" s="2">
        <v>8</v>
      </c>
      <c r="K1" s="3" t="s">
        <v>2</v>
      </c>
      <c r="L1" s="2">
        <v>10</v>
      </c>
      <c r="M1" s="2">
        <v>11</v>
      </c>
      <c r="N1" s="2">
        <v>12</v>
      </c>
      <c r="O1" s="3" t="s">
        <v>3</v>
      </c>
      <c r="P1" s="2">
        <v>14</v>
      </c>
      <c r="Q1" s="2">
        <v>15</v>
      </c>
      <c r="R1" s="2">
        <v>16</v>
      </c>
      <c r="S1" s="3" t="s">
        <v>4</v>
      </c>
      <c r="T1" s="2">
        <v>18</v>
      </c>
      <c r="U1" s="2">
        <v>19</v>
      </c>
      <c r="V1" s="2">
        <v>20</v>
      </c>
      <c r="W1" s="3" t="s">
        <v>5</v>
      </c>
      <c r="X1" s="2">
        <v>22</v>
      </c>
      <c r="Y1" s="2">
        <v>23</v>
      </c>
      <c r="Z1" s="2">
        <v>24</v>
      </c>
      <c r="AA1" s="3" t="s">
        <v>6</v>
      </c>
      <c r="AB1" s="2">
        <v>26</v>
      </c>
      <c r="AC1" s="4">
        <v>27</v>
      </c>
      <c r="AD1" s="4">
        <v>28</v>
      </c>
      <c r="AE1" s="5" t="s">
        <v>7</v>
      </c>
      <c r="AF1" s="4">
        <v>30</v>
      </c>
      <c r="AG1" s="4">
        <v>31</v>
      </c>
      <c r="AH1" s="4">
        <v>32</v>
      </c>
      <c r="AI1" s="5" t="s">
        <v>8</v>
      </c>
      <c r="AJ1" s="4">
        <v>34</v>
      </c>
      <c r="AK1" s="4">
        <v>35</v>
      </c>
      <c r="AL1" s="4">
        <v>36</v>
      </c>
      <c r="AM1" s="5" t="s">
        <v>9</v>
      </c>
      <c r="AN1" s="4">
        <v>38</v>
      </c>
      <c r="AO1" s="4">
        <v>39</v>
      </c>
      <c r="AP1" s="4">
        <v>40</v>
      </c>
      <c r="AQ1" s="5" t="s">
        <v>10</v>
      </c>
      <c r="AR1" s="4">
        <v>42</v>
      </c>
      <c r="AS1" s="4">
        <v>43</v>
      </c>
      <c r="AT1" s="4">
        <v>44</v>
      </c>
      <c r="AU1" s="5" t="s">
        <v>11</v>
      </c>
      <c r="AV1" s="4">
        <v>46</v>
      </c>
      <c r="AW1" s="4">
        <v>47</v>
      </c>
      <c r="AX1" s="4">
        <v>48</v>
      </c>
      <c r="AY1" s="5" t="s">
        <v>12</v>
      </c>
      <c r="AZ1" s="4">
        <v>50</v>
      </c>
      <c r="BA1" s="4">
        <v>51</v>
      </c>
      <c r="BB1" s="4">
        <v>52</v>
      </c>
    </row>
    <row r="2" spans="1:55">
      <c r="A2" s="1"/>
      <c r="B2" s="2"/>
      <c r="C2" s="6">
        <v>45110</v>
      </c>
      <c r="D2" s="6">
        <f>C2+7</f>
        <v>45117</v>
      </c>
      <c r="E2" s="6">
        <f t="shared" ref="E2:BB2" si="0">D2+7</f>
        <v>45124</v>
      </c>
      <c r="F2" s="6">
        <f t="shared" si="0"/>
        <v>45131</v>
      </c>
      <c r="G2" s="6">
        <f t="shared" si="0"/>
        <v>45138</v>
      </c>
      <c r="H2" s="6">
        <f t="shared" si="0"/>
        <v>45145</v>
      </c>
      <c r="I2" s="6">
        <f t="shared" si="0"/>
        <v>45152</v>
      </c>
      <c r="J2" s="6">
        <f t="shared" si="0"/>
        <v>45159</v>
      </c>
      <c r="K2" s="6">
        <f t="shared" si="0"/>
        <v>45166</v>
      </c>
      <c r="L2" s="6">
        <f t="shared" si="0"/>
        <v>45173</v>
      </c>
      <c r="M2" s="6">
        <f t="shared" si="0"/>
        <v>45180</v>
      </c>
      <c r="N2" s="6">
        <f t="shared" si="0"/>
        <v>45187</v>
      </c>
      <c r="O2" s="6">
        <f t="shared" si="0"/>
        <v>45194</v>
      </c>
      <c r="P2" s="6">
        <f t="shared" si="0"/>
        <v>45201</v>
      </c>
      <c r="Q2" s="6">
        <f t="shared" si="0"/>
        <v>45208</v>
      </c>
      <c r="R2" s="6">
        <f t="shared" si="0"/>
        <v>45215</v>
      </c>
      <c r="S2" s="6">
        <f t="shared" si="0"/>
        <v>45222</v>
      </c>
      <c r="T2" s="6">
        <f t="shared" si="0"/>
        <v>45229</v>
      </c>
      <c r="U2" s="6">
        <f t="shared" si="0"/>
        <v>45236</v>
      </c>
      <c r="V2" s="6">
        <f t="shared" si="0"/>
        <v>45243</v>
      </c>
      <c r="W2" s="6">
        <f t="shared" si="0"/>
        <v>45250</v>
      </c>
      <c r="X2" s="6">
        <f t="shared" si="0"/>
        <v>45257</v>
      </c>
      <c r="Y2" s="6">
        <f t="shared" si="0"/>
        <v>45264</v>
      </c>
      <c r="Z2" s="6">
        <f t="shared" si="0"/>
        <v>45271</v>
      </c>
      <c r="AA2" s="6">
        <f t="shared" si="0"/>
        <v>45278</v>
      </c>
      <c r="AB2" s="6">
        <f t="shared" si="0"/>
        <v>45285</v>
      </c>
      <c r="AC2" s="6">
        <f t="shared" si="0"/>
        <v>45292</v>
      </c>
      <c r="AD2" s="6">
        <f t="shared" si="0"/>
        <v>45299</v>
      </c>
      <c r="AE2" s="6">
        <f t="shared" si="0"/>
        <v>45306</v>
      </c>
      <c r="AF2" s="6">
        <f t="shared" si="0"/>
        <v>45313</v>
      </c>
      <c r="AG2" s="6">
        <f t="shared" si="0"/>
        <v>45320</v>
      </c>
      <c r="AH2" s="6">
        <f t="shared" si="0"/>
        <v>45327</v>
      </c>
      <c r="AI2" s="6">
        <f t="shared" si="0"/>
        <v>45334</v>
      </c>
      <c r="AJ2" s="6">
        <f t="shared" si="0"/>
        <v>45341</v>
      </c>
      <c r="AK2" s="6">
        <f t="shared" si="0"/>
        <v>45348</v>
      </c>
      <c r="AL2" s="6">
        <f t="shared" si="0"/>
        <v>45355</v>
      </c>
      <c r="AM2" s="6">
        <f t="shared" si="0"/>
        <v>45362</v>
      </c>
      <c r="AN2" s="6">
        <f t="shared" si="0"/>
        <v>45369</v>
      </c>
      <c r="AO2" s="6">
        <f t="shared" si="0"/>
        <v>45376</v>
      </c>
      <c r="AP2" s="6">
        <f t="shared" si="0"/>
        <v>45383</v>
      </c>
      <c r="AQ2" s="6">
        <f t="shared" si="0"/>
        <v>45390</v>
      </c>
      <c r="AR2" s="6">
        <f t="shared" si="0"/>
        <v>45397</v>
      </c>
      <c r="AS2" s="6">
        <f t="shared" si="0"/>
        <v>45404</v>
      </c>
      <c r="AT2" s="6">
        <f t="shared" si="0"/>
        <v>45411</v>
      </c>
      <c r="AU2" s="6">
        <f t="shared" si="0"/>
        <v>45418</v>
      </c>
      <c r="AV2" s="6">
        <f t="shared" si="0"/>
        <v>45425</v>
      </c>
      <c r="AW2" s="6">
        <f t="shared" si="0"/>
        <v>45432</v>
      </c>
      <c r="AX2" s="6">
        <f t="shared" si="0"/>
        <v>45439</v>
      </c>
      <c r="AY2" s="6">
        <f t="shared" si="0"/>
        <v>45446</v>
      </c>
      <c r="AZ2" s="6">
        <f t="shared" si="0"/>
        <v>45453</v>
      </c>
      <c r="BA2" s="6">
        <f t="shared" si="0"/>
        <v>45460</v>
      </c>
      <c r="BB2" s="6">
        <f t="shared" si="0"/>
        <v>45467</v>
      </c>
      <c r="BC2" s="6"/>
    </row>
    <row r="3" spans="1:55" s="10" customFormat="1" hidden="1">
      <c r="A3" s="9" t="s">
        <v>13</v>
      </c>
      <c r="B3" s="2">
        <f>COUNTIF(C3:BB3,#REF!)</f>
        <v>0</v>
      </c>
      <c r="C3" s="10" t="s">
        <v>14</v>
      </c>
      <c r="D3" s="10" t="s">
        <v>14</v>
      </c>
      <c r="E3" s="10" t="s">
        <v>14</v>
      </c>
      <c r="F3" s="10" t="s">
        <v>14</v>
      </c>
      <c r="K3" s="10" t="s">
        <v>15</v>
      </c>
      <c r="L3" s="10" t="s">
        <v>15</v>
      </c>
      <c r="O3" s="10" t="s">
        <v>16</v>
      </c>
      <c r="P3" s="10" t="s">
        <v>16</v>
      </c>
      <c r="Q3" s="10" t="s">
        <v>16</v>
      </c>
      <c r="R3" s="10" t="s">
        <v>16</v>
      </c>
      <c r="W3" s="10" t="s">
        <v>17</v>
      </c>
      <c r="X3" s="10" t="s">
        <v>17</v>
      </c>
      <c r="Y3" s="10" t="s">
        <v>17</v>
      </c>
      <c r="Z3" s="10" t="s">
        <v>17</v>
      </c>
      <c r="AA3" s="10" t="s">
        <v>18</v>
      </c>
      <c r="AC3" s="10" t="s">
        <v>18</v>
      </c>
      <c r="AD3" s="10" t="s">
        <v>18</v>
      </c>
      <c r="AF3" s="10" t="s">
        <v>19</v>
      </c>
      <c r="AG3" s="10" t="s">
        <v>19</v>
      </c>
      <c r="AH3" s="10" t="s">
        <v>19</v>
      </c>
      <c r="AI3" s="10" t="s">
        <v>16</v>
      </c>
      <c r="AJ3" s="10" t="s">
        <v>16</v>
      </c>
      <c r="AK3" s="10" t="s">
        <v>16</v>
      </c>
      <c r="AL3" s="10" t="s">
        <v>16</v>
      </c>
      <c r="AM3" s="10" t="s">
        <v>20</v>
      </c>
      <c r="AN3" s="10" t="s">
        <v>20</v>
      </c>
      <c r="AO3" s="10" t="s">
        <v>20</v>
      </c>
      <c r="AP3" s="10" t="s">
        <v>20</v>
      </c>
      <c r="AQ3" s="10" t="s">
        <v>19</v>
      </c>
      <c r="AS3" s="10" t="s">
        <v>15</v>
      </c>
      <c r="AT3" s="10" t="s">
        <v>15</v>
      </c>
      <c r="AU3" s="10" t="s">
        <v>19</v>
      </c>
      <c r="AV3" s="10" t="s">
        <v>19</v>
      </c>
      <c r="AW3" s="10" t="s">
        <v>19</v>
      </c>
      <c r="AY3" s="10" t="s">
        <v>18</v>
      </c>
      <c r="AZ3" s="10" t="s">
        <v>18</v>
      </c>
      <c r="BB3" s="10" t="s">
        <v>18</v>
      </c>
    </row>
    <row r="4" spans="1:55" s="10" customFormat="1" hidden="1">
      <c r="A4" s="9" t="s">
        <v>13</v>
      </c>
      <c r="B4" s="2">
        <f>COUNTIF(C4:BB4,#REF!)</f>
        <v>0</v>
      </c>
      <c r="K4" s="10" t="s">
        <v>21</v>
      </c>
      <c r="L4" s="10" t="s">
        <v>21</v>
      </c>
      <c r="M4" s="10" t="s">
        <v>21</v>
      </c>
      <c r="N4" s="10" t="s">
        <v>21</v>
      </c>
      <c r="P4" s="10" t="s">
        <v>20</v>
      </c>
      <c r="Q4" s="10" t="s">
        <v>20</v>
      </c>
      <c r="R4" s="10" t="s">
        <v>20</v>
      </c>
      <c r="AA4" s="10" t="s">
        <v>22</v>
      </c>
      <c r="AB4" s="10" t="s">
        <v>22</v>
      </c>
      <c r="AD4" s="10" t="s">
        <v>22</v>
      </c>
      <c r="AE4" s="10" t="s">
        <v>15</v>
      </c>
      <c r="AF4" s="10" t="s">
        <v>15</v>
      </c>
      <c r="AG4" s="10" t="s">
        <v>15</v>
      </c>
      <c r="AH4" s="10" t="s">
        <v>15</v>
      </c>
      <c r="AM4" s="10" t="s">
        <v>17</v>
      </c>
      <c r="AO4" s="10" t="s">
        <v>17</v>
      </c>
      <c r="AP4" s="10" t="s">
        <v>17</v>
      </c>
      <c r="AQ4" s="10" t="s">
        <v>21</v>
      </c>
      <c r="AR4" s="10" t="s">
        <v>21</v>
      </c>
      <c r="AS4" s="10" t="s">
        <v>21</v>
      </c>
      <c r="AU4" s="10" t="s">
        <v>22</v>
      </c>
      <c r="AV4" s="10" t="s">
        <v>22</v>
      </c>
      <c r="AX4" s="10" t="s">
        <v>22</v>
      </c>
      <c r="AY4" s="10" t="s">
        <v>14</v>
      </c>
      <c r="AZ4" s="10" t="s">
        <v>14</v>
      </c>
      <c r="BA4" s="10" t="s">
        <v>14</v>
      </c>
      <c r="BB4" s="10" t="s">
        <v>14</v>
      </c>
    </row>
    <row r="5" spans="1:55" hidden="1">
      <c r="A5" s="9" t="s">
        <v>23</v>
      </c>
      <c r="B5" s="2">
        <f>COUNTIF(C5:BB5,#REF!)</f>
        <v>0</v>
      </c>
      <c r="C5" s="4" t="s">
        <v>24</v>
      </c>
      <c r="D5" s="4" t="s">
        <v>24</v>
      </c>
      <c r="E5" s="4" t="s">
        <v>25</v>
      </c>
      <c r="F5" s="4" t="s">
        <v>25</v>
      </c>
      <c r="G5" s="4" t="s">
        <v>26</v>
      </c>
      <c r="H5" s="4" t="s">
        <v>26</v>
      </c>
      <c r="I5" s="4" t="s">
        <v>27</v>
      </c>
      <c r="J5" s="4" t="s">
        <v>27</v>
      </c>
      <c r="K5" s="4" t="s">
        <v>24</v>
      </c>
      <c r="L5" s="4" t="s">
        <v>24</v>
      </c>
      <c r="O5" s="4" t="s">
        <v>28</v>
      </c>
      <c r="P5" s="4" t="s">
        <v>28</v>
      </c>
      <c r="Q5" s="4" t="s">
        <v>28</v>
      </c>
      <c r="R5" s="4" t="s">
        <v>28</v>
      </c>
      <c r="S5" s="11" t="s">
        <v>29</v>
      </c>
      <c r="T5" s="11" t="s">
        <v>29</v>
      </c>
      <c r="U5" s="11" t="s">
        <v>29</v>
      </c>
      <c r="V5" s="11" t="s">
        <v>29</v>
      </c>
      <c r="W5" s="4" t="s">
        <v>30</v>
      </c>
      <c r="X5" s="4" t="s">
        <v>30</v>
      </c>
      <c r="Y5" s="4" t="s">
        <v>26</v>
      </c>
      <c r="Z5" s="4" t="s">
        <v>26</v>
      </c>
      <c r="AC5" s="4" t="s">
        <v>31</v>
      </c>
      <c r="AD5" s="4" t="s">
        <v>31</v>
      </c>
      <c r="AE5" s="4" t="s">
        <v>24</v>
      </c>
      <c r="AF5" s="4" t="s">
        <v>24</v>
      </c>
      <c r="AG5" s="4" t="s">
        <v>24</v>
      </c>
      <c r="AH5" s="4" t="s">
        <v>24</v>
      </c>
      <c r="AI5" s="4" t="s">
        <v>29</v>
      </c>
      <c r="AJ5" s="4" t="s">
        <v>29</v>
      </c>
      <c r="AK5" s="4" t="s">
        <v>32</v>
      </c>
      <c r="AL5" s="4" t="s">
        <v>32</v>
      </c>
      <c r="AM5" s="4" t="s">
        <v>32</v>
      </c>
      <c r="AN5" s="4" t="s">
        <v>32</v>
      </c>
      <c r="AO5" s="4" t="s">
        <v>27</v>
      </c>
      <c r="AP5" s="4" t="s">
        <v>27</v>
      </c>
      <c r="AR5" s="4" t="s">
        <v>33</v>
      </c>
      <c r="AS5" s="4" t="s">
        <v>25</v>
      </c>
      <c r="AT5" s="4" t="s">
        <v>25</v>
      </c>
      <c r="AU5" s="4" t="s">
        <v>26</v>
      </c>
      <c r="AV5" s="4" t="s">
        <v>26</v>
      </c>
      <c r="AW5" s="4" t="s">
        <v>26</v>
      </c>
      <c r="AY5" s="14"/>
      <c r="BA5" s="4" t="s">
        <v>31</v>
      </c>
      <c r="BB5" s="4" t="s">
        <v>31</v>
      </c>
    </row>
    <row r="6" spans="1:55" hidden="1">
      <c r="A6" s="9" t="s">
        <v>23</v>
      </c>
      <c r="B6" s="2">
        <f>COUNTIF(C6:BB6,#REF!)</f>
        <v>0</v>
      </c>
      <c r="G6" s="4" t="s">
        <v>34</v>
      </c>
      <c r="H6" s="4" t="s">
        <v>34</v>
      </c>
      <c r="I6" s="4" t="s">
        <v>35</v>
      </c>
      <c r="J6" s="4" t="s">
        <v>36</v>
      </c>
      <c r="K6" s="4" t="s">
        <v>36</v>
      </c>
      <c r="L6" s="4" t="s">
        <v>36</v>
      </c>
      <c r="O6" s="4" t="s">
        <v>25</v>
      </c>
      <c r="P6" s="4" t="s">
        <v>25</v>
      </c>
      <c r="R6" s="4" t="s">
        <v>25</v>
      </c>
      <c r="U6" s="4" t="s">
        <v>28</v>
      </c>
      <c r="V6" s="4" t="s">
        <v>28</v>
      </c>
      <c r="W6" s="4" t="s">
        <v>26</v>
      </c>
      <c r="AE6" s="4" t="s">
        <v>30</v>
      </c>
      <c r="AF6" s="4" t="s">
        <v>30</v>
      </c>
      <c r="AP6" s="4" t="s">
        <v>32</v>
      </c>
      <c r="AS6" s="4" t="s">
        <v>33</v>
      </c>
      <c r="AT6" s="4" t="s">
        <v>33</v>
      </c>
      <c r="AW6" s="4" t="s">
        <v>32</v>
      </c>
      <c r="AX6" s="4" t="s">
        <v>32</v>
      </c>
      <c r="AZ6" s="4" t="s">
        <v>36</v>
      </c>
      <c r="BA6" s="4" t="s">
        <v>36</v>
      </c>
      <c r="BB6" s="4" t="s">
        <v>36</v>
      </c>
    </row>
    <row r="7" spans="1:55" hidden="1">
      <c r="A7" s="9" t="s">
        <v>23</v>
      </c>
      <c r="B7" s="2">
        <f>COUNTIF(C7:BB7,#REF!)</f>
        <v>0</v>
      </c>
      <c r="G7" s="4" t="s">
        <v>33</v>
      </c>
      <c r="H7" s="4" t="s">
        <v>33</v>
      </c>
      <c r="I7" s="4" t="s">
        <v>34</v>
      </c>
      <c r="J7" s="4" t="s">
        <v>34</v>
      </c>
      <c r="L7" s="4" t="s">
        <v>27</v>
      </c>
      <c r="M7" s="4" t="s">
        <v>27</v>
      </c>
      <c r="N7" s="4" t="s">
        <v>27</v>
      </c>
      <c r="O7" s="4" t="s">
        <v>34</v>
      </c>
      <c r="P7" s="4" t="s">
        <v>34</v>
      </c>
      <c r="Q7" s="4" t="s">
        <v>34</v>
      </c>
      <c r="R7" s="4" t="s">
        <v>34</v>
      </c>
      <c r="S7" s="4" t="s">
        <v>28</v>
      </c>
      <c r="T7" s="4" t="s">
        <v>28</v>
      </c>
      <c r="AW7" s="4" t="s">
        <v>30</v>
      </c>
      <c r="AX7" s="4" t="s">
        <v>30</v>
      </c>
      <c r="AY7" s="4" t="s">
        <v>35</v>
      </c>
      <c r="BA7" s="4" t="s">
        <v>35</v>
      </c>
      <c r="BB7" s="4" t="s">
        <v>35</v>
      </c>
    </row>
    <row r="8" spans="1:55" hidden="1">
      <c r="A8" s="9" t="s">
        <v>23</v>
      </c>
      <c r="B8" s="2">
        <f>COUNTIF(C8:BB8,#REF!)</f>
        <v>0</v>
      </c>
      <c r="G8" s="4" t="s">
        <v>36</v>
      </c>
      <c r="H8" s="4" t="s">
        <v>36</v>
      </c>
      <c r="J8" s="4" t="s">
        <v>35</v>
      </c>
      <c r="AE8" s="14"/>
      <c r="AY8" s="4" t="s">
        <v>30</v>
      </c>
      <c r="AZ8" s="4" t="s">
        <v>30</v>
      </c>
    </row>
    <row r="9" spans="1:55" hidden="1">
      <c r="A9" s="9" t="s">
        <v>23</v>
      </c>
      <c r="B9" s="2">
        <f>COUNTIF(C9:BB9,#REF!)</f>
        <v>0</v>
      </c>
    </row>
    <row r="10" spans="1:55" s="10" customFormat="1" hidden="1">
      <c r="A10" s="9" t="s">
        <v>37</v>
      </c>
      <c r="B10" s="2">
        <f>COUNTIF(C10:BB10,#REF!)</f>
        <v>0</v>
      </c>
      <c r="E10" s="10" t="s">
        <v>38</v>
      </c>
      <c r="F10" s="10" t="s">
        <v>38</v>
      </c>
      <c r="G10" s="10" t="s">
        <v>39</v>
      </c>
      <c r="H10" s="10" t="s">
        <v>39</v>
      </c>
      <c r="I10" s="10" t="s">
        <v>39</v>
      </c>
      <c r="J10" s="10" t="s">
        <v>39</v>
      </c>
      <c r="K10" s="10" t="s">
        <v>40</v>
      </c>
      <c r="L10" s="10" t="s">
        <v>40</v>
      </c>
      <c r="M10" s="10" t="s">
        <v>40</v>
      </c>
      <c r="N10" s="10" t="s">
        <v>40</v>
      </c>
      <c r="Q10" s="10" t="s">
        <v>41</v>
      </c>
      <c r="R10" s="10" t="s">
        <v>41</v>
      </c>
      <c r="S10" s="10" t="s">
        <v>42</v>
      </c>
      <c r="T10" s="10" t="s">
        <v>42</v>
      </c>
      <c r="U10" s="10" t="s">
        <v>42</v>
      </c>
      <c r="V10" s="10" t="s">
        <v>42</v>
      </c>
      <c r="Y10" s="10" t="s">
        <v>43</v>
      </c>
      <c r="Z10" s="10" t="s">
        <v>43</v>
      </c>
      <c r="AA10" s="12" t="s">
        <v>44</v>
      </c>
      <c r="AB10" s="10" t="s">
        <v>43</v>
      </c>
      <c r="AC10" s="12" t="s">
        <v>44</v>
      </c>
      <c r="AD10" s="12" t="s">
        <v>44</v>
      </c>
      <c r="AG10" s="13"/>
      <c r="BB10" s="13"/>
    </row>
    <row r="11" spans="1:55" s="10" customFormat="1" hidden="1">
      <c r="A11" s="9" t="s">
        <v>37</v>
      </c>
      <c r="B11" s="2">
        <f>COUNTIF(C11:BB11,#REF!)</f>
        <v>0</v>
      </c>
      <c r="V11" s="10" t="s">
        <v>39</v>
      </c>
      <c r="W11" s="10" t="s">
        <v>39</v>
      </c>
      <c r="AB11" s="10" t="s">
        <v>45</v>
      </c>
      <c r="AC11" s="10" t="s">
        <v>45</v>
      </c>
      <c r="AD11" s="10" t="s">
        <v>45</v>
      </c>
    </row>
    <row r="12" spans="1:55" s="10" customFormat="1" hidden="1">
      <c r="A12" s="9" t="s">
        <v>37</v>
      </c>
      <c r="B12" s="2">
        <f>COUNTIF(C12:BB12,#REF!)</f>
        <v>0</v>
      </c>
      <c r="U12" s="10" t="s">
        <v>38</v>
      </c>
      <c r="V12" s="10" t="s">
        <v>38</v>
      </c>
      <c r="AC12" s="12"/>
      <c r="AD12" s="12"/>
    </row>
    <row r="13" spans="1:55" hidden="1">
      <c r="A13" s="9" t="s">
        <v>46</v>
      </c>
      <c r="B13" s="2">
        <f>COUNTIF(C13:BB13,#REF!)</f>
        <v>0</v>
      </c>
      <c r="C13" s="11" t="s">
        <v>47</v>
      </c>
      <c r="D13" s="4" t="s">
        <v>48</v>
      </c>
      <c r="G13" s="9"/>
      <c r="H13" s="9"/>
      <c r="I13" s="9"/>
      <c r="J13" s="7"/>
      <c r="K13" s="11"/>
      <c r="L13" s="11"/>
      <c r="M13" s="11" t="s">
        <v>49</v>
      </c>
      <c r="N13" s="11" t="s">
        <v>49</v>
      </c>
      <c r="O13" s="4" t="s">
        <v>50</v>
      </c>
      <c r="P13" s="4" t="s">
        <v>50</v>
      </c>
      <c r="S13" s="11"/>
      <c r="T13" s="11"/>
      <c r="U13" s="11"/>
      <c r="V13" s="11"/>
      <c r="W13" s="11" t="s">
        <v>49</v>
      </c>
      <c r="X13" s="11" t="s">
        <v>49</v>
      </c>
      <c r="Y13" s="11" t="s">
        <v>49</v>
      </c>
      <c r="Z13" s="11" t="s">
        <v>49</v>
      </c>
      <c r="AE13" s="4" t="s">
        <v>50</v>
      </c>
      <c r="AF13" s="4" t="s">
        <v>50</v>
      </c>
      <c r="AG13" s="4" t="s">
        <v>50</v>
      </c>
      <c r="AI13" s="4" t="s">
        <v>51</v>
      </c>
      <c r="AJ13" s="4" t="s">
        <v>51</v>
      </c>
      <c r="AK13" s="4" t="s">
        <v>51</v>
      </c>
      <c r="AL13" s="4" t="s">
        <v>51</v>
      </c>
      <c r="AQ13" s="4" t="s">
        <v>52</v>
      </c>
      <c r="AR13" s="4" t="s">
        <v>52</v>
      </c>
      <c r="AU13" s="4" t="s">
        <v>53</v>
      </c>
      <c r="AV13" s="4" t="s">
        <v>53</v>
      </c>
      <c r="AX13" s="4" t="s">
        <v>53</v>
      </c>
    </row>
    <row r="14" spans="1:55" hidden="1">
      <c r="A14" s="9" t="s">
        <v>46</v>
      </c>
      <c r="B14" s="2">
        <f>COUNTIF(C14:BB14,#REF!)</f>
        <v>0</v>
      </c>
      <c r="C14" s="11" t="s">
        <v>51</v>
      </c>
      <c r="D14" s="11" t="s">
        <v>51</v>
      </c>
      <c r="E14" s="11" t="s">
        <v>51</v>
      </c>
      <c r="F14" s="11" t="s">
        <v>51</v>
      </c>
      <c r="G14" s="9"/>
      <c r="H14" s="7"/>
      <c r="S14" s="4" t="s">
        <v>52</v>
      </c>
      <c r="T14" s="4" t="s">
        <v>52</v>
      </c>
      <c r="W14" s="11"/>
      <c r="X14" s="11"/>
      <c r="Y14" s="11" t="s">
        <v>54</v>
      </c>
      <c r="Z14" s="11" t="s">
        <v>54</v>
      </c>
      <c r="AA14" s="11" t="s">
        <v>54</v>
      </c>
      <c r="AB14" s="11" t="s">
        <v>54</v>
      </c>
      <c r="AE14" s="4" t="s">
        <v>49</v>
      </c>
      <c r="AF14" s="4" t="s">
        <v>49</v>
      </c>
      <c r="AH14" s="4" t="s">
        <v>49</v>
      </c>
      <c r="AI14" s="4" t="s">
        <v>49</v>
      </c>
      <c r="AR14" s="4" t="s">
        <v>51</v>
      </c>
      <c r="AS14" s="4" t="s">
        <v>51</v>
      </c>
    </row>
    <row r="15" spans="1:55" hidden="1">
      <c r="A15" s="9" t="s">
        <v>46</v>
      </c>
      <c r="B15" s="2">
        <f>COUNTIF(C15:BB15,#REF!)</f>
        <v>0</v>
      </c>
      <c r="C15" s="11" t="s">
        <v>49</v>
      </c>
      <c r="D15" s="11" t="s">
        <v>49</v>
      </c>
      <c r="E15" s="11" t="s">
        <v>49</v>
      </c>
      <c r="F15" s="11" t="s">
        <v>49</v>
      </c>
      <c r="G15" s="9"/>
      <c r="H15" s="7"/>
      <c r="N15" s="4" t="s">
        <v>55</v>
      </c>
      <c r="AM15" s="11" t="s">
        <v>54</v>
      </c>
      <c r="AN15" s="11" t="s">
        <v>54</v>
      </c>
      <c r="AO15" s="11" t="s">
        <v>54</v>
      </c>
      <c r="AQ15" s="4" t="s">
        <v>49</v>
      </c>
      <c r="AR15" s="4" t="s">
        <v>49</v>
      </c>
    </row>
    <row r="16" spans="1:55" s="10" customFormat="1" hidden="1">
      <c r="A16" s="9" t="s">
        <v>56</v>
      </c>
      <c r="B16" s="2">
        <f>COUNTIF(C16:BB16,#REF!)</f>
        <v>0</v>
      </c>
      <c r="C16" s="12"/>
      <c r="D16" s="12"/>
      <c r="E16" s="12"/>
      <c r="F16" s="12"/>
      <c r="L16" s="10" t="s">
        <v>42</v>
      </c>
      <c r="M16" s="10" t="s">
        <v>42</v>
      </c>
      <c r="N16" s="10" t="s">
        <v>42</v>
      </c>
      <c r="P16" s="10" t="s">
        <v>57</v>
      </c>
      <c r="Q16" s="10" t="s">
        <v>57</v>
      </c>
      <c r="R16" s="10" t="s">
        <v>57</v>
      </c>
      <c r="S16" s="10" t="s">
        <v>50</v>
      </c>
      <c r="T16" s="10" t="s">
        <v>50</v>
      </c>
      <c r="U16" s="10" t="s">
        <v>43</v>
      </c>
      <c r="V16" s="10" t="s">
        <v>43</v>
      </c>
      <c r="W16" s="10" t="s">
        <v>54</v>
      </c>
      <c r="X16" s="10" t="s">
        <v>54</v>
      </c>
      <c r="AE16" s="12"/>
      <c r="AF16" s="12"/>
      <c r="AG16" s="12" t="s">
        <v>45</v>
      </c>
      <c r="AI16" s="10" t="s">
        <v>44</v>
      </c>
      <c r="AL16" s="12" t="s">
        <v>45</v>
      </c>
      <c r="AM16" s="12" t="s">
        <v>39</v>
      </c>
      <c r="AN16" s="12" t="s">
        <v>39</v>
      </c>
      <c r="AO16" s="13"/>
      <c r="AP16" s="12" t="s">
        <v>39</v>
      </c>
      <c r="AQ16" s="10" t="s">
        <v>58</v>
      </c>
      <c r="AR16" s="10" t="s">
        <v>58</v>
      </c>
      <c r="AS16" s="10" t="s">
        <v>58</v>
      </c>
      <c r="AT16" s="10" t="s">
        <v>58</v>
      </c>
      <c r="AV16" s="10" t="s">
        <v>40</v>
      </c>
      <c r="AW16" s="10" t="s">
        <v>40</v>
      </c>
      <c r="AX16" s="10" t="s">
        <v>40</v>
      </c>
      <c r="AY16" s="12" t="s">
        <v>51</v>
      </c>
      <c r="AZ16" s="12" t="s">
        <v>51</v>
      </c>
      <c r="BA16" s="12" t="s">
        <v>51</v>
      </c>
    </row>
    <row r="17" spans="1:61" hidden="1">
      <c r="A17" s="4" t="s">
        <v>59</v>
      </c>
      <c r="B17" s="2"/>
      <c r="C17" s="4">
        <f>COUNTA(C3:C15)</f>
        <v>5</v>
      </c>
      <c r="D17" s="4">
        <f t="shared" ref="D17:BB17" si="1">COUNTA(D3:D15)</f>
        <v>5</v>
      </c>
      <c r="E17" s="4">
        <f t="shared" si="1"/>
        <v>5</v>
      </c>
      <c r="F17" s="4">
        <f t="shared" si="1"/>
        <v>5</v>
      </c>
      <c r="G17" s="4">
        <f t="shared" si="1"/>
        <v>5</v>
      </c>
      <c r="H17" s="4">
        <f t="shared" si="1"/>
        <v>5</v>
      </c>
      <c r="I17" s="4">
        <f t="shared" si="1"/>
        <v>4</v>
      </c>
      <c r="J17" s="4">
        <f t="shared" si="1"/>
        <v>5</v>
      </c>
      <c r="K17" s="4">
        <f t="shared" si="1"/>
        <v>5</v>
      </c>
      <c r="L17" s="4">
        <f t="shared" si="1"/>
        <v>6</v>
      </c>
      <c r="M17" s="4">
        <f t="shared" si="1"/>
        <v>4</v>
      </c>
      <c r="N17" s="4">
        <f t="shared" si="1"/>
        <v>5</v>
      </c>
      <c r="O17" s="4">
        <f t="shared" si="1"/>
        <v>5</v>
      </c>
      <c r="P17" s="4">
        <f t="shared" si="1"/>
        <v>6</v>
      </c>
      <c r="Q17" s="4">
        <f t="shared" si="1"/>
        <v>5</v>
      </c>
      <c r="R17" s="4">
        <f t="shared" si="1"/>
        <v>6</v>
      </c>
      <c r="S17" s="4">
        <f t="shared" si="1"/>
        <v>4</v>
      </c>
      <c r="T17" s="4">
        <f t="shared" si="1"/>
        <v>4</v>
      </c>
      <c r="U17" s="4">
        <f t="shared" si="1"/>
        <v>4</v>
      </c>
      <c r="V17" s="4">
        <f t="shared" si="1"/>
        <v>5</v>
      </c>
      <c r="W17" s="4">
        <f t="shared" si="1"/>
        <v>5</v>
      </c>
      <c r="X17" s="4">
        <f t="shared" si="1"/>
        <v>3</v>
      </c>
      <c r="Y17" s="4">
        <f t="shared" si="1"/>
        <v>5</v>
      </c>
      <c r="Z17" s="4">
        <f t="shared" si="1"/>
        <v>5</v>
      </c>
      <c r="AA17" s="4">
        <f t="shared" si="1"/>
        <v>4</v>
      </c>
      <c r="AB17" s="4">
        <f t="shared" si="1"/>
        <v>4</v>
      </c>
      <c r="AC17" s="4">
        <f t="shared" si="1"/>
        <v>4</v>
      </c>
      <c r="AD17" s="4">
        <f t="shared" si="1"/>
        <v>5</v>
      </c>
      <c r="AE17" s="4">
        <f t="shared" si="1"/>
        <v>5</v>
      </c>
      <c r="AF17" s="4">
        <f t="shared" si="1"/>
        <v>6</v>
      </c>
      <c r="AG17" s="4">
        <f t="shared" si="1"/>
        <v>4</v>
      </c>
      <c r="AH17" s="4">
        <f t="shared" si="1"/>
        <v>4</v>
      </c>
      <c r="AI17" s="4">
        <f t="shared" si="1"/>
        <v>4</v>
      </c>
      <c r="AJ17" s="4">
        <f t="shared" si="1"/>
        <v>3</v>
      </c>
      <c r="AK17" s="4">
        <f t="shared" si="1"/>
        <v>3</v>
      </c>
      <c r="AL17" s="4">
        <f t="shared" si="1"/>
        <v>3</v>
      </c>
      <c r="AM17" s="4">
        <f t="shared" si="1"/>
        <v>4</v>
      </c>
      <c r="AN17" s="4">
        <f t="shared" si="1"/>
        <v>3</v>
      </c>
      <c r="AO17" s="4">
        <f t="shared" si="1"/>
        <v>4</v>
      </c>
      <c r="AP17" s="4">
        <f t="shared" si="1"/>
        <v>4</v>
      </c>
      <c r="AQ17" s="4">
        <f t="shared" si="1"/>
        <v>4</v>
      </c>
      <c r="AR17" s="4">
        <f t="shared" si="1"/>
        <v>5</v>
      </c>
      <c r="AS17" s="4">
        <f t="shared" si="1"/>
        <v>5</v>
      </c>
      <c r="AT17" s="4">
        <f t="shared" si="1"/>
        <v>3</v>
      </c>
      <c r="AU17" s="4">
        <f t="shared" si="1"/>
        <v>4</v>
      </c>
      <c r="AV17" s="4">
        <f t="shared" si="1"/>
        <v>4</v>
      </c>
      <c r="AW17" s="4">
        <f t="shared" si="1"/>
        <v>4</v>
      </c>
      <c r="AX17" s="4">
        <f t="shared" si="1"/>
        <v>4</v>
      </c>
      <c r="AY17" s="4">
        <f t="shared" si="1"/>
        <v>4</v>
      </c>
      <c r="AZ17" s="4">
        <f t="shared" si="1"/>
        <v>4</v>
      </c>
      <c r="BA17" s="4">
        <f t="shared" si="1"/>
        <v>4</v>
      </c>
      <c r="BB17" s="4">
        <f t="shared" si="1"/>
        <v>5</v>
      </c>
    </row>
    <row r="18" spans="1:61" hidden="1"/>
    <row r="19" spans="1:61" s="18" customFormat="1">
      <c r="A19" s="18" t="s">
        <v>60</v>
      </c>
      <c r="C19" s="18" t="s">
        <v>61</v>
      </c>
      <c r="D19" s="18" t="s">
        <v>62</v>
      </c>
      <c r="F19" s="18" t="s">
        <v>63</v>
      </c>
      <c r="G19" s="18" t="s">
        <v>62</v>
      </c>
      <c r="H19" s="18" t="s">
        <v>61</v>
      </c>
      <c r="I19" s="18" t="s">
        <v>63</v>
      </c>
      <c r="J19" s="18" t="s">
        <v>62</v>
      </c>
      <c r="K19" s="18" t="s">
        <v>61</v>
      </c>
      <c r="M19" s="18" t="s">
        <v>63</v>
      </c>
      <c r="N19" s="18" t="s">
        <v>64</v>
      </c>
      <c r="O19" s="18" t="s">
        <v>63</v>
      </c>
      <c r="P19" s="18" t="s">
        <v>61</v>
      </c>
      <c r="R19" s="18" t="s">
        <v>63</v>
      </c>
      <c r="S19" s="18" t="s">
        <v>61</v>
      </c>
      <c r="T19" s="18" t="s">
        <v>62</v>
      </c>
      <c r="U19" s="18" t="s">
        <v>64</v>
      </c>
      <c r="V19" s="18" t="s">
        <v>62</v>
      </c>
      <c r="W19" s="18" t="s">
        <v>63</v>
      </c>
      <c r="X19" s="18" t="s">
        <v>64</v>
      </c>
      <c r="Y19" s="18" t="s">
        <v>62</v>
      </c>
      <c r="Z19" s="18" t="s">
        <v>61</v>
      </c>
      <c r="AA19" s="18" t="s">
        <v>64</v>
      </c>
      <c r="AB19" s="18" t="s">
        <v>63</v>
      </c>
      <c r="AC19" s="18" t="s">
        <v>61</v>
      </c>
      <c r="AD19" s="18" t="s">
        <v>63</v>
      </c>
      <c r="AF19" s="18" t="s">
        <v>62</v>
      </c>
      <c r="AG19" s="18" t="s">
        <v>64</v>
      </c>
      <c r="AH19" s="18" t="s">
        <v>62</v>
      </c>
      <c r="AI19" s="18" t="s">
        <v>63</v>
      </c>
      <c r="AJ19" s="18" t="s">
        <v>62</v>
      </c>
      <c r="AK19" s="24" t="s">
        <v>64</v>
      </c>
      <c r="AL19" s="18" t="s">
        <v>62</v>
      </c>
      <c r="AM19" s="18" t="s">
        <v>64</v>
      </c>
      <c r="AN19" s="18" t="s">
        <v>62</v>
      </c>
      <c r="AO19" s="18" t="s">
        <v>61</v>
      </c>
      <c r="AQ19" s="18" t="s">
        <v>61</v>
      </c>
      <c r="AR19" s="18" t="s">
        <v>64</v>
      </c>
      <c r="AS19" s="18" t="s">
        <v>63</v>
      </c>
      <c r="AT19" s="18" t="s">
        <v>64</v>
      </c>
      <c r="AU19" s="18" t="s">
        <v>61</v>
      </c>
      <c r="AV19" s="18" t="s">
        <v>63</v>
      </c>
      <c r="AX19" s="18" t="s">
        <v>62</v>
      </c>
      <c r="AY19" s="18" t="s">
        <v>61</v>
      </c>
      <c r="AZ19" s="18" t="s">
        <v>64</v>
      </c>
      <c r="BA19" s="18" t="s">
        <v>63</v>
      </c>
      <c r="BB19" s="18" t="s">
        <v>62</v>
      </c>
    </row>
    <row r="20" spans="1:61" s="18" customFormat="1">
      <c r="A20" s="18" t="s">
        <v>65</v>
      </c>
      <c r="N20" s="18" t="s">
        <v>61</v>
      </c>
      <c r="AK20" s="18" t="s">
        <v>66</v>
      </c>
      <c r="AP20" s="18" t="s">
        <v>63</v>
      </c>
      <c r="AY20" s="18" t="s">
        <v>67</v>
      </c>
      <c r="AZ20" s="18" t="s">
        <v>67</v>
      </c>
      <c r="BA20" s="18" t="s">
        <v>68</v>
      </c>
    </row>
    <row r="21" spans="1:61" s="18" customFormat="1">
      <c r="A21" s="18" t="s">
        <v>69</v>
      </c>
      <c r="E21" s="18" t="s">
        <v>70</v>
      </c>
      <c r="F21" s="18" t="s">
        <v>70</v>
      </c>
      <c r="L21" s="18" t="s">
        <v>70</v>
      </c>
      <c r="M21" s="18" t="s">
        <v>70</v>
      </c>
      <c r="Q21" s="18" t="s">
        <v>70</v>
      </c>
      <c r="T21" s="18" t="s">
        <v>70</v>
      </c>
      <c r="Z21" s="18" t="s">
        <v>70</v>
      </c>
      <c r="AA21" s="18" t="s">
        <v>70</v>
      </c>
      <c r="AE21" s="18" t="s">
        <v>70</v>
      </c>
      <c r="AO21" s="18" t="s">
        <v>70</v>
      </c>
      <c r="AW21" s="18" t="s">
        <v>70</v>
      </c>
    </row>
    <row r="22" spans="1:61">
      <c r="A22" s="4" t="s">
        <v>71</v>
      </c>
      <c r="C22" s="4" t="s">
        <v>62</v>
      </c>
      <c r="D22" s="4" t="s">
        <v>63</v>
      </c>
      <c r="E22" s="4" t="s">
        <v>61</v>
      </c>
      <c r="F22" s="4" t="s">
        <v>61</v>
      </c>
      <c r="G22" s="4" t="s">
        <v>63</v>
      </c>
      <c r="H22" s="4" t="s">
        <v>62</v>
      </c>
      <c r="I22" s="4" t="s">
        <v>61</v>
      </c>
      <c r="J22" s="4" t="s">
        <v>72</v>
      </c>
      <c r="K22" s="4" t="s">
        <v>63</v>
      </c>
      <c r="L22" s="4" t="s">
        <v>62</v>
      </c>
      <c r="M22" s="4" t="s">
        <v>61</v>
      </c>
      <c r="N22" s="4" t="s">
        <v>62</v>
      </c>
      <c r="O22" s="4" t="s">
        <v>64</v>
      </c>
      <c r="P22" s="4" t="s">
        <v>63</v>
      </c>
      <c r="Q22" s="4" t="s">
        <v>64</v>
      </c>
      <c r="R22" s="4" t="s">
        <v>64</v>
      </c>
      <c r="S22" s="4" t="s">
        <v>63</v>
      </c>
      <c r="T22" s="4" t="s">
        <v>64</v>
      </c>
      <c r="U22" s="4" t="s">
        <v>63</v>
      </c>
      <c r="V22" s="4" t="s">
        <v>61</v>
      </c>
      <c r="W22" s="4" t="s">
        <v>62</v>
      </c>
      <c r="X22" s="20" t="s">
        <v>63</v>
      </c>
      <c r="Y22" s="4" t="s">
        <v>61</v>
      </c>
      <c r="Z22" s="4" t="s">
        <v>64</v>
      </c>
      <c r="AA22" s="4" t="s">
        <v>61</v>
      </c>
      <c r="AB22" s="4" t="s">
        <v>62</v>
      </c>
      <c r="AC22" s="4" t="s">
        <v>63</v>
      </c>
      <c r="AD22" s="20" t="s">
        <v>62</v>
      </c>
      <c r="AE22" s="4" t="s">
        <v>62</v>
      </c>
      <c r="AF22" s="20" t="s">
        <v>73</v>
      </c>
      <c r="AG22" s="4" t="s">
        <v>63</v>
      </c>
      <c r="AH22" s="20" t="s">
        <v>73</v>
      </c>
      <c r="AI22" s="4" t="s">
        <v>64</v>
      </c>
      <c r="AJ22" s="4" t="s">
        <v>63</v>
      </c>
      <c r="AK22" s="4" t="s">
        <v>62</v>
      </c>
      <c r="AL22" s="4" t="s">
        <v>64</v>
      </c>
      <c r="AM22" s="20" t="s">
        <v>73</v>
      </c>
      <c r="AN22" s="4" t="s">
        <v>61</v>
      </c>
      <c r="AO22" s="4" t="s">
        <v>62</v>
      </c>
      <c r="AP22" s="4" t="s">
        <v>61</v>
      </c>
      <c r="AQ22" s="4" t="s">
        <v>64</v>
      </c>
      <c r="AR22" s="4" t="s">
        <v>62</v>
      </c>
      <c r="AS22" s="20" t="s">
        <v>74</v>
      </c>
      <c r="AT22" s="4" t="s">
        <v>63</v>
      </c>
      <c r="AU22" s="4" t="s">
        <v>64</v>
      </c>
      <c r="AV22" s="4" t="s">
        <v>62</v>
      </c>
      <c r="AW22" s="4" t="s">
        <v>64</v>
      </c>
      <c r="AX22" s="4" t="s">
        <v>61</v>
      </c>
      <c r="AY22" s="4" t="s">
        <v>64</v>
      </c>
      <c r="AZ22" s="4" t="s">
        <v>62</v>
      </c>
      <c r="BA22" s="4" t="s">
        <v>64</v>
      </c>
      <c r="BB22" s="4" t="s">
        <v>63</v>
      </c>
    </row>
    <row r="23" spans="1:61">
      <c r="A23" s="4" t="s">
        <v>75</v>
      </c>
    </row>
    <row r="24" spans="1:61" s="18" customFormat="1">
      <c r="A24" s="18" t="s">
        <v>76</v>
      </c>
      <c r="C24" s="18" t="s">
        <v>63</v>
      </c>
      <c r="D24" s="18" t="s">
        <v>61</v>
      </c>
      <c r="E24" s="18" t="s">
        <v>63</v>
      </c>
      <c r="F24" s="18" t="s">
        <v>62</v>
      </c>
      <c r="G24" s="24" t="s">
        <v>61</v>
      </c>
      <c r="H24" s="18" t="s">
        <v>63</v>
      </c>
      <c r="I24" s="18" t="s">
        <v>62</v>
      </c>
      <c r="J24" s="18" t="s">
        <v>77</v>
      </c>
      <c r="K24" s="18" t="s">
        <v>62</v>
      </c>
      <c r="L24" s="18" t="s">
        <v>61</v>
      </c>
      <c r="M24" s="18" t="s">
        <v>62</v>
      </c>
      <c r="N24" s="18" t="s">
        <v>63</v>
      </c>
      <c r="O24" s="18" t="s">
        <v>61</v>
      </c>
      <c r="P24" s="18" t="s">
        <v>64</v>
      </c>
      <c r="Q24" s="18" t="s">
        <v>63</v>
      </c>
      <c r="R24" s="18" t="s">
        <v>61</v>
      </c>
      <c r="S24" s="18" t="s">
        <v>64</v>
      </c>
      <c r="T24" s="18" t="s">
        <v>63</v>
      </c>
      <c r="U24" s="18" t="s">
        <v>62</v>
      </c>
      <c r="V24" s="18" t="s">
        <v>64</v>
      </c>
      <c r="W24" s="18" t="s">
        <v>61</v>
      </c>
      <c r="X24" s="18" t="s">
        <v>61</v>
      </c>
      <c r="Y24" s="18" t="s">
        <v>64</v>
      </c>
      <c r="Z24" s="18" t="s">
        <v>63</v>
      </c>
      <c r="AA24" s="18" t="s">
        <v>63</v>
      </c>
      <c r="AB24" s="18" t="s">
        <v>61</v>
      </c>
      <c r="AC24" s="18" t="s">
        <v>62</v>
      </c>
      <c r="AD24" s="18" t="s">
        <v>61</v>
      </c>
      <c r="AE24" s="24" t="s">
        <v>73</v>
      </c>
      <c r="AF24" s="18" t="s">
        <v>63</v>
      </c>
      <c r="AG24" s="18" t="s">
        <v>62</v>
      </c>
      <c r="AH24" s="29" t="s">
        <v>64</v>
      </c>
      <c r="AI24" s="18" t="s">
        <v>62</v>
      </c>
      <c r="AJ24" s="18" t="s">
        <v>64</v>
      </c>
      <c r="AK24" s="24" t="s">
        <v>73</v>
      </c>
      <c r="AL24" s="18" t="s">
        <v>63</v>
      </c>
      <c r="AM24" s="18" t="s">
        <v>62</v>
      </c>
      <c r="AN24" s="18" t="s">
        <v>64</v>
      </c>
      <c r="AO24" s="18" t="s">
        <v>63</v>
      </c>
      <c r="AP24" s="18" t="s">
        <v>62</v>
      </c>
      <c r="AQ24" s="18" t="s">
        <v>62</v>
      </c>
      <c r="AR24" s="18" t="s">
        <v>61</v>
      </c>
      <c r="AS24" s="18" t="s">
        <v>64</v>
      </c>
      <c r="AT24" s="18" t="s">
        <v>62</v>
      </c>
      <c r="AU24" s="18" t="s">
        <v>63</v>
      </c>
      <c r="AV24" s="18" t="s">
        <v>64</v>
      </c>
      <c r="AW24" s="18" t="s">
        <v>61</v>
      </c>
      <c r="AX24" s="18" t="s">
        <v>64</v>
      </c>
      <c r="AY24" s="18" t="s">
        <v>62</v>
      </c>
      <c r="AZ24" s="18" t="s">
        <v>61</v>
      </c>
      <c r="BA24" s="18" t="s">
        <v>62</v>
      </c>
      <c r="BB24" s="18" t="s">
        <v>64</v>
      </c>
    </row>
    <row r="25" spans="1:61" s="18" customFormat="1">
      <c r="A25" s="18" t="s">
        <v>78</v>
      </c>
      <c r="M25" s="18" t="s">
        <v>64</v>
      </c>
      <c r="AS25" s="24" t="s">
        <v>79</v>
      </c>
      <c r="BF25" s="18" t="s">
        <v>63</v>
      </c>
      <c r="BG25" s="18" t="s">
        <v>62</v>
      </c>
      <c r="BH25" s="18" t="s">
        <v>61</v>
      </c>
    </row>
    <row r="26" spans="1:61">
      <c r="A26" s="15" t="s">
        <v>80</v>
      </c>
      <c r="E26" s="23" t="s">
        <v>62</v>
      </c>
      <c r="J26" s="23" t="s">
        <v>61</v>
      </c>
      <c r="O26" s="23" t="s">
        <v>62</v>
      </c>
      <c r="Q26" s="23" t="s">
        <v>62</v>
      </c>
      <c r="T26" s="23" t="s">
        <v>61</v>
      </c>
      <c r="V26" s="23" t="s">
        <v>63</v>
      </c>
      <c r="Y26" s="25" t="s">
        <v>81</v>
      </c>
      <c r="AA26" s="23" t="s">
        <v>62</v>
      </c>
      <c r="AE26" s="23" t="s">
        <v>63</v>
      </c>
      <c r="AK26" s="23" t="s">
        <v>63</v>
      </c>
      <c r="AS26" s="23" t="s">
        <v>61</v>
      </c>
      <c r="AW26" s="23" t="s">
        <v>63</v>
      </c>
      <c r="BA26" s="23" t="s">
        <v>61</v>
      </c>
      <c r="BD26" s="4" t="s">
        <v>82</v>
      </c>
      <c r="BE26" s="4">
        <f>COUNTIF(C26:BB26, "er pm")+COUNTIF(C26:BB26, "JM")+COUNTIF(C26:BB26, "JH")+COUNTIF(C26:BB26, "RN")</f>
        <v>12</v>
      </c>
      <c r="BF26" s="4">
        <f>COUNTIF(C26:BB26, "JH")</f>
        <v>4</v>
      </c>
      <c r="BG26" s="4">
        <f>COUNTIF(D26:BC26, "JM")</f>
        <v>4</v>
      </c>
      <c r="BH26" s="4">
        <f>COUNTIF(E26:BD26, "RN")</f>
        <v>4</v>
      </c>
      <c r="BI26" s="4">
        <f>SUM(BF26:BH26)</f>
        <v>12</v>
      </c>
    </row>
    <row r="27" spans="1:61">
      <c r="A27" s="15" t="s">
        <v>83</v>
      </c>
      <c r="G27" s="4" t="s">
        <v>84</v>
      </c>
      <c r="L27" s="4" t="s">
        <v>85</v>
      </c>
      <c r="S27" s="4" t="s">
        <v>86</v>
      </c>
      <c r="W27" s="4" t="s">
        <v>87</v>
      </c>
      <c r="X27" s="4" t="s">
        <v>86</v>
      </c>
      <c r="Y27" s="4" t="s">
        <v>88</v>
      </c>
      <c r="AD27" s="4" t="s">
        <v>89</v>
      </c>
      <c r="AH27" s="4" t="s">
        <v>90</v>
      </c>
      <c r="AJ27" s="4" t="s">
        <v>91</v>
      </c>
      <c r="AM27" s="4" t="s">
        <v>90</v>
      </c>
      <c r="AO27" s="4" t="s">
        <v>92</v>
      </c>
      <c r="AP27" s="4" t="s">
        <v>93</v>
      </c>
      <c r="AS27" s="4" t="s">
        <v>86</v>
      </c>
    </row>
    <row r="28" spans="1:61">
      <c r="A28" s="15" t="s">
        <v>83</v>
      </c>
      <c r="X28" s="4" t="s">
        <v>94</v>
      </c>
    </row>
    <row r="29" spans="1:61">
      <c r="A29" s="15" t="s">
        <v>95</v>
      </c>
      <c r="P29" s="4" t="s">
        <v>62</v>
      </c>
      <c r="Q29" s="4" t="s">
        <v>61</v>
      </c>
      <c r="R29" s="4" t="s">
        <v>62</v>
      </c>
      <c r="U29" s="4" t="s">
        <v>61</v>
      </c>
      <c r="Z29" s="4" t="s">
        <v>62</v>
      </c>
      <c r="AQ29" s="4" t="s">
        <v>63</v>
      </c>
      <c r="AR29" s="4" t="s">
        <v>63</v>
      </c>
      <c r="AT29" s="4" t="s">
        <v>61</v>
      </c>
      <c r="AW29" s="4" t="s">
        <v>62</v>
      </c>
      <c r="AY29" s="4" t="s">
        <v>63</v>
      </c>
      <c r="AZ29" s="4" t="s">
        <v>63</v>
      </c>
      <c r="BB29" s="4" t="s">
        <v>61</v>
      </c>
    </row>
    <row r="30" spans="1:61">
      <c r="A30" s="15" t="s">
        <v>96</v>
      </c>
      <c r="AB30" s="4" t="s">
        <v>97</v>
      </c>
      <c r="AC30" s="4" t="s">
        <v>97</v>
      </c>
      <c r="AD30" s="4" t="s">
        <v>97</v>
      </c>
      <c r="AE30" s="4" t="s">
        <v>97</v>
      </c>
      <c r="AF30" s="4" t="s">
        <v>97</v>
      </c>
      <c r="AL30" s="4" t="s">
        <v>98</v>
      </c>
      <c r="AN30" s="28" t="s">
        <v>99</v>
      </c>
      <c r="AO30" s="28" t="s">
        <v>100</v>
      </c>
      <c r="AU30" s="28" t="s">
        <v>101</v>
      </c>
      <c r="AV30" s="28" t="s">
        <v>102</v>
      </c>
      <c r="AX30" s="28" t="s">
        <v>99</v>
      </c>
    </row>
    <row r="31" spans="1:61">
      <c r="A31" s="16"/>
    </row>
    <row r="32" spans="1:61">
      <c r="A32" s="15" t="s">
        <v>103</v>
      </c>
      <c r="C32" s="4" t="s">
        <v>63</v>
      </c>
      <c r="D32" s="4" t="s">
        <v>61</v>
      </c>
      <c r="E32" s="20" t="s">
        <v>73</v>
      </c>
      <c r="F32" s="4" t="s">
        <v>63</v>
      </c>
      <c r="G32" s="4" t="s">
        <v>62</v>
      </c>
      <c r="H32" s="20" t="s">
        <v>73</v>
      </c>
      <c r="I32" s="4" t="s">
        <v>63</v>
      </c>
      <c r="J32" s="20" t="s">
        <v>73</v>
      </c>
      <c r="K32" s="21" t="s">
        <v>61</v>
      </c>
      <c r="L32" s="4" t="s">
        <v>62</v>
      </c>
      <c r="M32" s="20" t="s">
        <v>73</v>
      </c>
      <c r="N32" s="4" t="s">
        <v>63</v>
      </c>
      <c r="O32" s="20" t="s">
        <v>73</v>
      </c>
      <c r="P32" s="4" t="s">
        <v>61</v>
      </c>
      <c r="Q32" s="20" t="s">
        <v>73</v>
      </c>
      <c r="R32" s="4" t="s">
        <v>61</v>
      </c>
      <c r="S32" s="4" t="s">
        <v>63</v>
      </c>
      <c r="T32" s="20" t="s">
        <v>73</v>
      </c>
      <c r="U32" s="21" t="s">
        <v>62</v>
      </c>
      <c r="V32" s="20" t="s">
        <v>73</v>
      </c>
      <c r="W32" s="21" t="s">
        <v>61</v>
      </c>
      <c r="X32" s="20" t="s">
        <v>73</v>
      </c>
      <c r="Y32" s="20" t="s">
        <v>73</v>
      </c>
      <c r="Z32" s="4" t="s">
        <v>61</v>
      </c>
      <c r="AA32" s="22" t="s">
        <v>73</v>
      </c>
      <c r="AB32" s="21" t="s">
        <v>63</v>
      </c>
      <c r="AC32" s="20" t="s">
        <v>73</v>
      </c>
      <c r="AD32" s="22" t="s">
        <v>73</v>
      </c>
      <c r="AE32" s="20" t="s">
        <v>73</v>
      </c>
      <c r="AF32" s="4" t="s">
        <v>62</v>
      </c>
      <c r="AG32" s="4" t="s">
        <v>63</v>
      </c>
      <c r="AH32" s="4" t="s">
        <v>62</v>
      </c>
      <c r="AI32" s="21" t="s">
        <v>63</v>
      </c>
      <c r="AJ32" s="4" t="s">
        <v>62</v>
      </c>
      <c r="AK32" s="20" t="s">
        <v>73</v>
      </c>
      <c r="AL32" s="4" t="s">
        <v>61</v>
      </c>
      <c r="AM32" s="20" t="s">
        <v>73</v>
      </c>
      <c r="AN32" s="4" t="s">
        <v>63</v>
      </c>
      <c r="AO32" s="20" t="s">
        <v>73</v>
      </c>
      <c r="AP32" s="4" t="s">
        <v>61</v>
      </c>
      <c r="AQ32" s="20" t="s">
        <v>73</v>
      </c>
      <c r="AR32" s="20" t="s">
        <v>73</v>
      </c>
      <c r="AS32" s="20" t="s">
        <v>73</v>
      </c>
      <c r="AT32" s="4" t="s">
        <v>62</v>
      </c>
      <c r="AU32" s="4" t="s">
        <v>61</v>
      </c>
      <c r="AV32" s="4" t="s">
        <v>62</v>
      </c>
      <c r="AW32" s="21" t="s">
        <v>62</v>
      </c>
      <c r="AX32" s="4" t="s">
        <v>61</v>
      </c>
      <c r="AY32" s="4" t="s">
        <v>62</v>
      </c>
      <c r="AZ32" s="4" t="s">
        <v>63</v>
      </c>
      <c r="BA32" s="22" t="s">
        <v>73</v>
      </c>
      <c r="BB32" s="20" t="s">
        <v>73</v>
      </c>
      <c r="BD32" s="20" t="s">
        <v>104</v>
      </c>
      <c r="BE32" s="4">
        <f>COUNTIF(C32:BB32, "no fellow")</f>
        <v>22</v>
      </c>
    </row>
    <row r="33" spans="1:54">
      <c r="A33" s="15"/>
      <c r="K33" s="21" t="s">
        <v>105</v>
      </c>
      <c r="U33" s="21" t="s">
        <v>106</v>
      </c>
      <c r="W33" s="21" t="s">
        <v>107</v>
      </c>
      <c r="AA33" s="21" t="s">
        <v>108</v>
      </c>
      <c r="AB33" s="21" t="s">
        <v>109</v>
      </c>
      <c r="AD33" s="21" t="s">
        <v>110</v>
      </c>
      <c r="AI33" s="21" t="s">
        <v>111</v>
      </c>
      <c r="AW33" s="21" t="s">
        <v>112</v>
      </c>
      <c r="BA33" s="21" t="s">
        <v>113</v>
      </c>
    </row>
    <row r="34" spans="1:54">
      <c r="A34" s="15" t="s">
        <v>114</v>
      </c>
      <c r="C34" s="4" t="s">
        <v>73</v>
      </c>
      <c r="D34" s="4" t="s">
        <v>63</v>
      </c>
      <c r="E34" s="4" t="s">
        <v>61</v>
      </c>
      <c r="F34" s="4" t="s">
        <v>63</v>
      </c>
      <c r="G34" s="4" t="s">
        <v>63</v>
      </c>
      <c r="H34" s="4" t="s">
        <v>62</v>
      </c>
      <c r="I34" s="4" t="s">
        <v>61</v>
      </c>
      <c r="J34" s="20" t="s">
        <v>73</v>
      </c>
      <c r="L34" s="20" t="s">
        <v>73</v>
      </c>
      <c r="M34" s="4" t="s">
        <v>61</v>
      </c>
      <c r="N34" s="4" t="s">
        <v>62</v>
      </c>
      <c r="O34" s="4" t="s">
        <v>64</v>
      </c>
      <c r="P34" s="4" t="s">
        <v>62</v>
      </c>
      <c r="Q34" s="4" t="s">
        <v>64</v>
      </c>
      <c r="R34" s="4" t="s">
        <v>64</v>
      </c>
      <c r="S34" s="4" t="s">
        <v>63</v>
      </c>
      <c r="T34" s="4" t="s">
        <v>64</v>
      </c>
      <c r="U34" s="4" t="s">
        <v>63</v>
      </c>
      <c r="V34" s="4" t="s">
        <v>61</v>
      </c>
      <c r="W34" s="4" t="s">
        <v>62</v>
      </c>
      <c r="X34" s="4" t="s">
        <v>63</v>
      </c>
      <c r="Y34" s="4" t="s">
        <v>61</v>
      </c>
      <c r="Z34" s="4" t="s">
        <v>64</v>
      </c>
      <c r="AA34" s="4" t="s">
        <v>61</v>
      </c>
      <c r="AB34" s="4" t="s">
        <v>115</v>
      </c>
      <c r="AC34" s="4" t="s">
        <v>115</v>
      </c>
      <c r="AD34" s="4" t="s">
        <v>62</v>
      </c>
      <c r="AE34" s="4" t="s">
        <v>62</v>
      </c>
      <c r="AF34" s="20" t="s">
        <v>73</v>
      </c>
      <c r="AG34" s="4" t="s">
        <v>63</v>
      </c>
      <c r="AH34" s="4" t="s">
        <v>62</v>
      </c>
      <c r="AI34" s="4" t="s">
        <v>64</v>
      </c>
      <c r="AJ34" s="4" t="s">
        <v>63</v>
      </c>
      <c r="AK34" s="4" t="s">
        <v>62</v>
      </c>
      <c r="AL34" s="4" t="s">
        <v>64</v>
      </c>
      <c r="AM34" s="20" t="s">
        <v>73</v>
      </c>
      <c r="AN34" s="4" t="s">
        <v>63</v>
      </c>
      <c r="AO34" s="4" t="s">
        <v>64</v>
      </c>
      <c r="AP34" s="4" t="s">
        <v>62</v>
      </c>
      <c r="AQ34" s="4" t="s">
        <v>64</v>
      </c>
      <c r="AR34" s="4" t="s">
        <v>62</v>
      </c>
      <c r="AS34" s="4" t="s">
        <v>63</v>
      </c>
      <c r="AT34" s="4" t="s">
        <v>63</v>
      </c>
      <c r="AU34" s="4" t="s">
        <v>64</v>
      </c>
      <c r="AV34" s="4" t="s">
        <v>62</v>
      </c>
      <c r="AW34" s="4" t="s">
        <v>64</v>
      </c>
      <c r="AX34" s="4" t="s">
        <v>63</v>
      </c>
      <c r="AY34" s="4" t="s">
        <v>64</v>
      </c>
      <c r="AZ34" s="4" t="s">
        <v>62</v>
      </c>
      <c r="BA34" s="4" t="s">
        <v>64</v>
      </c>
      <c r="BB34" s="4" t="s">
        <v>63</v>
      </c>
    </row>
    <row r="35" spans="1:54">
      <c r="A35" s="15" t="s">
        <v>116</v>
      </c>
      <c r="C35" s="4" t="s">
        <v>73</v>
      </c>
      <c r="D35" s="4" t="s">
        <v>62</v>
      </c>
      <c r="E35" s="4" t="s">
        <v>70</v>
      </c>
      <c r="F35" s="4" t="s">
        <v>70</v>
      </c>
      <c r="G35" s="4" t="s">
        <v>62</v>
      </c>
      <c r="H35" s="4" t="s">
        <v>61</v>
      </c>
      <c r="I35" s="4" t="s">
        <v>63</v>
      </c>
      <c r="J35" s="4" t="s">
        <v>62</v>
      </c>
      <c r="K35" s="4" t="s">
        <v>61</v>
      </c>
      <c r="L35" s="4" t="s">
        <v>70</v>
      </c>
      <c r="M35" s="4" t="s">
        <v>70</v>
      </c>
      <c r="N35" s="4" t="s">
        <v>61</v>
      </c>
      <c r="O35" s="20" t="s">
        <v>73</v>
      </c>
      <c r="P35" s="4" t="s">
        <v>61</v>
      </c>
      <c r="Q35" s="4" t="s">
        <v>70</v>
      </c>
      <c r="R35" s="4" t="s">
        <v>63</v>
      </c>
      <c r="S35" s="4" t="s">
        <v>61</v>
      </c>
      <c r="T35" s="4" t="s">
        <v>70</v>
      </c>
      <c r="U35" s="4" t="s">
        <v>64</v>
      </c>
      <c r="V35" s="4" t="s">
        <v>62</v>
      </c>
      <c r="W35" s="4" t="s">
        <v>63</v>
      </c>
      <c r="X35" s="4" t="s">
        <v>64</v>
      </c>
      <c r="Y35" s="4" t="s">
        <v>62</v>
      </c>
      <c r="Z35" s="4" t="s">
        <v>70</v>
      </c>
      <c r="AA35" s="4" t="s">
        <v>70</v>
      </c>
      <c r="AB35" s="4" t="s">
        <v>115</v>
      </c>
      <c r="AC35" s="4" t="s">
        <v>115</v>
      </c>
      <c r="AD35" s="4" t="s">
        <v>63</v>
      </c>
      <c r="AE35" s="4" t="s">
        <v>70</v>
      </c>
      <c r="AF35" s="4" t="s">
        <v>62</v>
      </c>
      <c r="AG35" s="4" t="s">
        <v>64</v>
      </c>
      <c r="AH35" s="20" t="s">
        <v>73</v>
      </c>
      <c r="AI35" s="4" t="s">
        <v>63</v>
      </c>
      <c r="AJ35" s="4" t="s">
        <v>62</v>
      </c>
      <c r="AK35" s="4" t="s">
        <v>64</v>
      </c>
      <c r="AL35" s="4" t="s">
        <v>62</v>
      </c>
      <c r="AM35" s="4" t="s">
        <v>64</v>
      </c>
      <c r="AN35" s="4" t="s">
        <v>62</v>
      </c>
      <c r="AO35" s="4" t="s">
        <v>70</v>
      </c>
      <c r="AP35" s="4" t="s">
        <v>63</v>
      </c>
      <c r="AQ35" s="4" t="s">
        <v>61</v>
      </c>
      <c r="AR35" s="4" t="s">
        <v>64</v>
      </c>
      <c r="AS35" s="20" t="s">
        <v>73</v>
      </c>
      <c r="AT35" s="4" t="s">
        <v>64</v>
      </c>
      <c r="AU35" s="4" t="s">
        <v>61</v>
      </c>
      <c r="AV35" s="4" t="s">
        <v>63</v>
      </c>
      <c r="AW35" s="4" t="s">
        <v>70</v>
      </c>
      <c r="AX35" s="4" t="s">
        <v>62</v>
      </c>
      <c r="AY35" s="4" t="s">
        <v>61</v>
      </c>
      <c r="AZ35" s="4" t="s">
        <v>64</v>
      </c>
      <c r="BA35" s="4" t="s">
        <v>63</v>
      </c>
      <c r="BB35" s="4" t="s">
        <v>62</v>
      </c>
    </row>
    <row r="36" spans="1:54">
      <c r="A36" s="15" t="s">
        <v>117</v>
      </c>
      <c r="C36" s="4" t="s">
        <v>73</v>
      </c>
      <c r="D36" s="4" t="s">
        <v>61</v>
      </c>
      <c r="E36" s="4" t="s">
        <v>63</v>
      </c>
      <c r="F36" s="4" t="s">
        <v>62</v>
      </c>
      <c r="G36" s="4" t="s">
        <v>61</v>
      </c>
      <c r="H36" s="4" t="s">
        <v>63</v>
      </c>
      <c r="I36" s="4" t="s">
        <v>62</v>
      </c>
      <c r="J36" s="4" t="s">
        <v>63</v>
      </c>
      <c r="K36" s="4" t="s">
        <v>62</v>
      </c>
      <c r="L36" s="4" t="s">
        <v>61</v>
      </c>
      <c r="M36" s="4" t="s">
        <v>62</v>
      </c>
      <c r="N36" s="4" t="s">
        <v>63</v>
      </c>
      <c r="O36" s="4" t="s">
        <v>61</v>
      </c>
      <c r="P36" s="4" t="s">
        <v>64</v>
      </c>
      <c r="Q36" s="4" t="s">
        <v>63</v>
      </c>
      <c r="R36" s="4" t="s">
        <v>61</v>
      </c>
      <c r="S36" s="4" t="s">
        <v>64</v>
      </c>
      <c r="T36" s="4" t="s">
        <v>63</v>
      </c>
      <c r="U36" s="4" t="s">
        <v>62</v>
      </c>
      <c r="V36" s="4" t="s">
        <v>64</v>
      </c>
      <c r="W36" s="4" t="s">
        <v>61</v>
      </c>
      <c r="X36" s="4" t="s">
        <v>61</v>
      </c>
      <c r="Y36" s="4" t="s">
        <v>64</v>
      </c>
      <c r="Z36" s="4" t="s">
        <v>63</v>
      </c>
      <c r="AA36" s="4" t="s">
        <v>63</v>
      </c>
      <c r="AB36" s="4" t="s">
        <v>115</v>
      </c>
      <c r="AC36" s="4" t="s">
        <v>115</v>
      </c>
      <c r="AD36" s="4" t="s">
        <v>61</v>
      </c>
      <c r="AE36" s="20" t="s">
        <v>73</v>
      </c>
      <c r="AF36" s="4" t="s">
        <v>63</v>
      </c>
      <c r="AG36" s="4" t="s">
        <v>62</v>
      </c>
      <c r="AH36" s="4" t="s">
        <v>64</v>
      </c>
      <c r="AI36" s="4" t="s">
        <v>62</v>
      </c>
      <c r="AJ36" s="4" t="s">
        <v>64</v>
      </c>
      <c r="AK36" s="20" t="s">
        <v>118</v>
      </c>
      <c r="AL36" s="4" t="s">
        <v>63</v>
      </c>
      <c r="AM36" s="4" t="s">
        <v>62</v>
      </c>
      <c r="AN36" s="4" t="s">
        <v>64</v>
      </c>
      <c r="AO36" s="4" t="s">
        <v>63</v>
      </c>
      <c r="AP36" s="4" t="s">
        <v>61</v>
      </c>
      <c r="AQ36" s="4" t="s">
        <v>62</v>
      </c>
      <c r="AR36" s="4" t="s">
        <v>61</v>
      </c>
      <c r="AS36" s="4" t="s">
        <v>64</v>
      </c>
      <c r="AT36" s="4" t="s">
        <v>62</v>
      </c>
      <c r="AU36" s="4" t="s">
        <v>63</v>
      </c>
      <c r="AV36" s="4" t="s">
        <v>64</v>
      </c>
      <c r="AW36" s="4" t="s">
        <v>61</v>
      </c>
      <c r="AX36" s="4" t="s">
        <v>64</v>
      </c>
      <c r="AY36" s="4" t="s">
        <v>62</v>
      </c>
      <c r="AZ36" s="4" t="s">
        <v>61</v>
      </c>
      <c r="BA36" s="4" t="s">
        <v>62</v>
      </c>
      <c r="BB36" s="4" t="s">
        <v>64</v>
      </c>
    </row>
    <row r="37" spans="1:54">
      <c r="A37" s="15" t="s">
        <v>119</v>
      </c>
      <c r="C37" s="4" t="s">
        <v>61</v>
      </c>
      <c r="D37" s="4" t="s">
        <v>62</v>
      </c>
      <c r="E37" s="4" t="s">
        <v>63</v>
      </c>
      <c r="F37" s="4" t="s">
        <v>61</v>
      </c>
      <c r="G37" s="4" t="s">
        <v>62</v>
      </c>
      <c r="H37" s="4" t="s">
        <v>61</v>
      </c>
      <c r="I37" s="4" t="s">
        <v>63</v>
      </c>
      <c r="J37" s="4" t="s">
        <v>62</v>
      </c>
      <c r="L37" s="4" t="s">
        <v>62</v>
      </c>
      <c r="M37" s="4" t="s">
        <v>63</v>
      </c>
      <c r="N37" s="4" t="s">
        <v>64</v>
      </c>
      <c r="O37" s="4" t="s">
        <v>63</v>
      </c>
      <c r="P37" s="4" t="s">
        <v>63</v>
      </c>
      <c r="Q37" s="20" t="s">
        <v>73</v>
      </c>
      <c r="R37" s="20" t="s">
        <v>73</v>
      </c>
      <c r="S37" s="4" t="s">
        <v>63</v>
      </c>
      <c r="T37" s="4" t="s">
        <v>62</v>
      </c>
      <c r="U37" s="4" t="s">
        <v>64</v>
      </c>
      <c r="V37" s="4" t="s">
        <v>62</v>
      </c>
      <c r="W37" s="4" t="s">
        <v>115</v>
      </c>
      <c r="X37" s="4" t="s">
        <v>64</v>
      </c>
      <c r="Y37" s="4" t="s">
        <v>62</v>
      </c>
      <c r="Z37" s="4" t="s">
        <v>61</v>
      </c>
      <c r="AA37" s="4" t="s">
        <v>64</v>
      </c>
      <c r="AB37" s="4" t="s">
        <v>63</v>
      </c>
      <c r="AC37" s="4" t="s">
        <v>61</v>
      </c>
      <c r="AD37" s="4" t="s">
        <v>63</v>
      </c>
      <c r="AE37" s="20" t="s">
        <v>73</v>
      </c>
      <c r="AF37" s="4" t="s">
        <v>62</v>
      </c>
      <c r="AG37" s="20" t="s">
        <v>73</v>
      </c>
      <c r="AH37" s="20" t="s">
        <v>73</v>
      </c>
      <c r="AI37" s="4" t="s">
        <v>63</v>
      </c>
      <c r="AJ37" s="4" t="s">
        <v>62</v>
      </c>
      <c r="AK37" s="4" t="s">
        <v>64</v>
      </c>
      <c r="AL37" s="4" t="s">
        <v>62</v>
      </c>
      <c r="AM37" s="4" t="s">
        <v>64</v>
      </c>
      <c r="AN37" s="4" t="s">
        <v>61</v>
      </c>
      <c r="AO37" s="4" t="s">
        <v>61</v>
      </c>
      <c r="AP37" s="4" t="s">
        <v>63</v>
      </c>
      <c r="AQ37" s="4" t="s">
        <v>61</v>
      </c>
      <c r="AR37" s="4" t="s">
        <v>64</v>
      </c>
      <c r="AS37" s="20" t="s">
        <v>73</v>
      </c>
      <c r="AT37" s="4" t="s">
        <v>64</v>
      </c>
      <c r="AU37" s="4" t="s">
        <v>62</v>
      </c>
      <c r="AV37" s="4" t="s">
        <v>61</v>
      </c>
      <c r="AW37" s="20" t="s">
        <v>73</v>
      </c>
      <c r="AX37" s="4" t="s">
        <v>61</v>
      </c>
      <c r="AY37" s="4" t="s">
        <v>61</v>
      </c>
      <c r="AZ37" s="4" t="s">
        <v>64</v>
      </c>
      <c r="BA37" s="4" t="s">
        <v>63</v>
      </c>
      <c r="BB37" s="4" t="s">
        <v>62</v>
      </c>
    </row>
    <row r="38" spans="1:54">
      <c r="A38" s="15" t="s">
        <v>120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</row>
    <row r="39" spans="1:54">
      <c r="A39" s="15" t="s">
        <v>121</v>
      </c>
      <c r="C39" s="19"/>
      <c r="D39" s="19"/>
      <c r="E39" s="19"/>
      <c r="F39" s="19"/>
      <c r="G39" s="19"/>
      <c r="H39" s="19"/>
      <c r="I39" s="19"/>
      <c r="J39" s="4" t="s">
        <v>63</v>
      </c>
      <c r="K39" s="19"/>
      <c r="L39" s="19"/>
      <c r="M39" s="19"/>
      <c r="N39" s="19"/>
      <c r="O39" s="4" t="s">
        <v>64</v>
      </c>
      <c r="P39" s="19"/>
      <c r="Q39" s="19"/>
      <c r="R39" s="19"/>
      <c r="S39" s="4" t="s">
        <v>63</v>
      </c>
      <c r="T39" s="19"/>
      <c r="U39" s="19"/>
      <c r="V39" s="19"/>
      <c r="W39" s="4" t="s">
        <v>122</v>
      </c>
      <c r="X39" s="19"/>
      <c r="Y39" s="19"/>
      <c r="Z39" s="19"/>
      <c r="AA39" s="19"/>
      <c r="AB39" s="4" t="s">
        <v>122</v>
      </c>
      <c r="AC39" s="19"/>
      <c r="AD39" s="19"/>
      <c r="AE39" s="19"/>
      <c r="AF39" s="4" t="s">
        <v>63</v>
      </c>
      <c r="AG39" s="19"/>
      <c r="AH39" s="19"/>
      <c r="AI39" s="19"/>
      <c r="AJ39" s="19"/>
      <c r="AK39" s="4" t="s">
        <v>62</v>
      </c>
      <c r="AL39" s="19"/>
      <c r="AM39" s="19"/>
      <c r="AN39" s="19"/>
      <c r="AO39" s="4" t="s">
        <v>62</v>
      </c>
      <c r="AP39" s="19"/>
      <c r="AQ39" s="19"/>
      <c r="AR39" s="19"/>
      <c r="AS39" s="4" t="s">
        <v>64</v>
      </c>
      <c r="AT39" s="19"/>
      <c r="AU39" s="19"/>
      <c r="AV39" s="19"/>
      <c r="AW39" s="4" t="s">
        <v>62</v>
      </c>
      <c r="AX39" s="19"/>
      <c r="AY39" s="19"/>
      <c r="AZ39" s="19"/>
      <c r="BA39" s="19"/>
      <c r="BB39" s="4" t="s">
        <v>64</v>
      </c>
    </row>
    <row r="40" spans="1:54">
      <c r="A40" s="15"/>
      <c r="AD40" s="4" t="s">
        <v>123</v>
      </c>
      <c r="AE40" s="26"/>
      <c r="AF40" s="26"/>
      <c r="AG40" s="26"/>
      <c r="AH40" s="26"/>
      <c r="AI40" s="26"/>
      <c r="AJ40" s="26"/>
      <c r="AK40" s="26"/>
      <c r="AL40" s="26"/>
      <c r="AM40" s="26"/>
    </row>
    <row r="41" spans="1:54">
      <c r="A41" s="17" t="s">
        <v>124</v>
      </c>
      <c r="AE41" s="26"/>
      <c r="AF41" s="26"/>
      <c r="AG41" s="26"/>
      <c r="AH41" s="26"/>
      <c r="AI41" s="26"/>
      <c r="AJ41" s="26"/>
      <c r="AK41" s="26"/>
      <c r="AL41" s="26"/>
      <c r="AM41" s="26"/>
    </row>
    <row r="42" spans="1:54">
      <c r="A42" s="15"/>
      <c r="AE42" s="26"/>
      <c r="AF42" s="26"/>
      <c r="AG42" s="26"/>
      <c r="AH42" s="26"/>
      <c r="AI42" s="26"/>
      <c r="AJ42" s="26"/>
      <c r="AK42" s="26"/>
      <c r="AL42" s="26"/>
      <c r="AM42" s="26"/>
    </row>
    <row r="43" spans="1:54">
      <c r="A43" s="4" t="s">
        <v>125</v>
      </c>
      <c r="AE43" s="26"/>
      <c r="AF43" s="26" t="s">
        <v>126</v>
      </c>
      <c r="AG43" s="26"/>
      <c r="AH43" s="26" t="s">
        <v>127</v>
      </c>
      <c r="AI43" s="26"/>
      <c r="AJ43" s="26"/>
      <c r="AK43" s="26" t="s">
        <v>128</v>
      </c>
      <c r="AL43" s="26" t="s">
        <v>126</v>
      </c>
      <c r="AM43" s="26"/>
      <c r="AY43" s="28" t="s">
        <v>67</v>
      </c>
      <c r="AZ43" s="28" t="s">
        <v>67</v>
      </c>
      <c r="BA43" s="28" t="s">
        <v>68</v>
      </c>
    </row>
    <row r="44" spans="1:54">
      <c r="X44" s="30"/>
      <c r="Y44" s="31"/>
      <c r="Z44" s="31"/>
      <c r="AA44" s="31"/>
      <c r="AB44" s="31"/>
      <c r="AC44" s="27" t="s">
        <v>125</v>
      </c>
      <c r="AE44" s="26"/>
      <c r="AF44" s="26"/>
      <c r="AG44" s="26"/>
      <c r="AH44" s="26"/>
      <c r="AI44" s="26"/>
      <c r="AJ44" s="26"/>
      <c r="AK44" s="26"/>
      <c r="AL44" s="26"/>
      <c r="AM44" s="26"/>
    </row>
    <row r="45" spans="1:54">
      <c r="X45" s="30"/>
      <c r="Y45" s="30"/>
      <c r="Z45" s="30"/>
      <c r="AA45" s="30"/>
      <c r="AB45" s="30"/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michael hahn</cp:lastModifiedBy>
  <cp:revision/>
  <dcterms:created xsi:type="dcterms:W3CDTF">2019-11-22T19:20:06Z</dcterms:created>
  <dcterms:modified xsi:type="dcterms:W3CDTF">2024-04-15T03:46:53Z</dcterms:modified>
  <cp:category/>
  <cp:contentStatus/>
</cp:coreProperties>
</file>